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SECOC 2022\PLANILHAS\"/>
    </mc:Choice>
  </mc:AlternateContent>
  <bookViews>
    <workbookView xWindow="0" yWindow="0" windowWidth="28800" windowHeight="12435"/>
  </bookViews>
  <sheets>
    <sheet name="Vigentes" sheetId="1" r:id="rId1"/>
    <sheet name="Não Vigentes" sheetId="2" r:id="rId2"/>
    <sheet name="Vincendos" sheetId="3" r:id="rId3"/>
    <sheet name="Plan1" sheetId="4" r:id="rId4"/>
    <sheet name="Plan2" sheetId="5" r:id="rId5"/>
  </sheets>
  <definedNames>
    <definedName name="_xlnm.Print_Area" localSheetId="1">'Não Vigentes'!$A$1:$L$37</definedName>
    <definedName name="_xlnm.Print_Area" localSheetId="0">Vigentes!$A$1:$M$130</definedName>
    <definedName name="_xlnm.Print_Area" localSheetId="2">Vincendos!$A$1:$M$61</definedName>
  </definedNames>
  <calcPr calcId="152511"/>
</workbook>
</file>

<file path=xl/calcChain.xml><?xml version="1.0" encoding="utf-8"?>
<calcChain xmlns="http://schemas.openxmlformats.org/spreadsheetml/2006/main">
  <c r="L71" i="1" l="1"/>
  <c r="K72" i="1" l="1"/>
  <c r="L20" i="1" l="1"/>
  <c r="M6" i="1" l="1"/>
  <c r="L120" i="1" l="1"/>
  <c r="L98" i="1" l="1"/>
  <c r="L57" i="3" l="1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5" i="3"/>
  <c r="L34" i="3"/>
  <c r="L32" i="3"/>
  <c r="L30" i="3"/>
  <c r="L27" i="3"/>
  <c r="L26" i="3"/>
  <c r="L25" i="3"/>
  <c r="L24" i="3"/>
  <c r="L22" i="3"/>
  <c r="L20" i="3"/>
</calcChain>
</file>

<file path=xl/sharedStrings.xml><?xml version="1.0" encoding="utf-8"?>
<sst xmlns="http://schemas.openxmlformats.org/spreadsheetml/2006/main" count="876" uniqueCount="666">
  <si>
    <t>016/12</t>
  </si>
  <si>
    <t>2013/582847 2014/472687 2015/513320 2018/293984</t>
  </si>
  <si>
    <t>Claudia Moura</t>
  </si>
  <si>
    <t>019/14</t>
  </si>
  <si>
    <t>2014/303371 2015/151132</t>
  </si>
  <si>
    <t>024/14</t>
  </si>
  <si>
    <t>2014/334942 2015/515835 2017/546344</t>
  </si>
  <si>
    <t>Elton Veiga</t>
  </si>
  <si>
    <t>2015/92805</t>
  </si>
  <si>
    <t>009/15</t>
  </si>
  <si>
    <t>Laila Jacob</t>
  </si>
  <si>
    <t>2015/250743</t>
  </si>
  <si>
    <t>018/15</t>
  </si>
  <si>
    <t>2015/280887</t>
  </si>
  <si>
    <t>020/2015</t>
  </si>
  <si>
    <t>2015/311835</t>
  </si>
  <si>
    <t>31/2015</t>
  </si>
  <si>
    <t>Eventos S/A Ltda</t>
  </si>
  <si>
    <t>Prestação de Serviços de Sonorização e Iluminação para os Eventos realizados por esta SEEL na Capital e Interior do Estado</t>
  </si>
  <si>
    <t>2014/373101</t>
  </si>
  <si>
    <t>Margarida Tavares</t>
  </si>
  <si>
    <t>2016/438724</t>
  </si>
  <si>
    <t>051/2016</t>
  </si>
  <si>
    <t>2016/476185</t>
  </si>
  <si>
    <t>054/2016</t>
  </si>
  <si>
    <t>Monchik do Lar Comércio e Eventos Ltda</t>
  </si>
  <si>
    <t>Empresa Especializada na Prestação Serviço de Buffet e Organização de Eventos</t>
  </si>
  <si>
    <t>Augusto Nazareno</t>
  </si>
  <si>
    <t>2017/20339</t>
  </si>
  <si>
    <t>002/2017</t>
  </si>
  <si>
    <t>2017/69468</t>
  </si>
  <si>
    <t>005/2017</t>
  </si>
  <si>
    <t>NILSON DIAS</t>
  </si>
  <si>
    <t>2017/111059</t>
  </si>
  <si>
    <t>2017/215589</t>
  </si>
  <si>
    <t>013/2017</t>
  </si>
  <si>
    <t>2017/303602 2018/298806</t>
  </si>
  <si>
    <t>015/2017</t>
  </si>
  <si>
    <t>2017/340234</t>
  </si>
  <si>
    <t>017/2017</t>
  </si>
  <si>
    <t>T.P Montenegro Gráfica-me</t>
  </si>
  <si>
    <t>Contratação de Empresa especializada na Prestação de Serviços gráficos,para atender as necessidades da seel-eop</t>
  </si>
  <si>
    <t>2016/310357</t>
  </si>
  <si>
    <t>019/2017</t>
  </si>
  <si>
    <t>Orion Construção e Com.Ltda-Epp</t>
  </si>
  <si>
    <t>O Objeto Presente instrumento-Adesão á ata de registro de preço 27/2016.gerenciada pela base administrativada brigada de operações especiais,´r a eventual aquisição e contratação de serviços de tecnologia da infotmação p/ aquisição da solução de sistema de monitoramento e vigilância do E.O.P</t>
  </si>
  <si>
    <t>Elber Oliveira</t>
  </si>
  <si>
    <t>2017/399050</t>
  </si>
  <si>
    <t>020/2017</t>
  </si>
  <si>
    <t>W M C Construtora Eireli-epp</t>
  </si>
  <si>
    <t>Contratação de Serviços de manutenção predial(preventiva e corretiva),com fornecimento de peças e matérias,p/ atender eventuais necessidades da seel ,decorrente de adesão á ata de registro de 124/2017 gerenciada pela secretaria municipal de gestão,planejamento e tecnologia do município de Anápolis/go</t>
  </si>
  <si>
    <t>2017/98942</t>
  </si>
  <si>
    <t>021/2017</t>
  </si>
  <si>
    <t>Drive Informatica Ltda</t>
  </si>
  <si>
    <t>Aquisição de equipamento e suplimentos de informatica10 (dez)microcomputadores e 01(um)notebook,a fim de atender as necessidades desta seel e eop</t>
  </si>
  <si>
    <t>2017/135187</t>
  </si>
  <si>
    <t>022/2017</t>
  </si>
  <si>
    <t>GL eletro Eletrônicos</t>
  </si>
  <si>
    <t>Aquisição novos equipamentos de informática (20 nobreaks 700 va,e 5 nobreaks 1500 va),a fim de atender as necessidades da seel</t>
  </si>
  <si>
    <t>2016/389656</t>
  </si>
  <si>
    <t>023/2017</t>
  </si>
  <si>
    <t>2017/190309</t>
  </si>
  <si>
    <t>027/2017</t>
  </si>
  <si>
    <t>Adolfo Meireles</t>
  </si>
  <si>
    <t>2017/347080</t>
  </si>
  <si>
    <t>032/2017</t>
  </si>
  <si>
    <t>V.A.da Silva Matos Agencia de Viagens</t>
  </si>
  <si>
    <t>Contratação de empresa especializada para a prestação de serviço de agenciamento de viagens rodoviárias,fluvias,e áreas compreendendo os serviços de emissão,remarcação e cancelamento de passagens(nacionais e internacionais),rodoviárias(intermunicipais e interestaduais)e fluviais(intermunicipais e interestad.</t>
  </si>
  <si>
    <t>Adolfo Mereiles</t>
  </si>
  <si>
    <t>2017/518165</t>
  </si>
  <si>
    <t>033/2017</t>
  </si>
  <si>
    <t>T.P.Muniz Lucas e Cia Ltda-Epp</t>
  </si>
  <si>
    <t>A presente Contratação,decorrente sw adesão à ata de registro de preçonº009/2015-35 do pregão presencialnº035/2017 da prefeitura municipal de são João de pirabas /PA ,tem por objeto a aquisição parcelada de material esportivo destinado a atender a demanda eventual da seel</t>
  </si>
  <si>
    <t>R$2.392,658,05</t>
  </si>
  <si>
    <t>2016/142056</t>
  </si>
  <si>
    <t>004/2018</t>
  </si>
  <si>
    <t>2018/9034</t>
  </si>
  <si>
    <t>006/2018</t>
  </si>
  <si>
    <t>CELPA</t>
  </si>
  <si>
    <t>007/2018</t>
  </si>
  <si>
    <t>2018/85856</t>
  </si>
  <si>
    <t>008/2018</t>
  </si>
  <si>
    <t>MAXXI SERVIÇOS TÉCNICOS EIRELI-EPP</t>
  </si>
  <si>
    <t>2018/395070</t>
  </si>
  <si>
    <t>009/2018</t>
  </si>
  <si>
    <t>J.M.DA SILVA PEREIRA</t>
  </si>
  <si>
    <t>2017/426133</t>
  </si>
  <si>
    <t>010/2018</t>
  </si>
  <si>
    <t>BIO CONTROL AMBIENTAL SERVIÇOS LTDA</t>
  </si>
  <si>
    <t>2018/43695</t>
  </si>
  <si>
    <t>011/2018</t>
  </si>
  <si>
    <t>M.M.ALVARENGA COMÉRCIO E SERVIÇOS LTDA</t>
  </si>
  <si>
    <t>LEMES &amp; LEMES CONSTRUTORA</t>
  </si>
  <si>
    <t>2018/107037</t>
  </si>
  <si>
    <t>013/2018</t>
  </si>
  <si>
    <t>BAUHAUS PROJET MANAGER LTDA</t>
  </si>
  <si>
    <t>A Presente Contratação tem por objeto a aquisição de material esportivo destinado ao atendimento das emendas desta secretaria de estado esporte e lazer</t>
  </si>
  <si>
    <t>016/2018</t>
  </si>
  <si>
    <t>W.M.VILHENA PINTO E CIA LTDA</t>
  </si>
  <si>
    <t>2016/128400</t>
  </si>
  <si>
    <t>017/2018</t>
  </si>
  <si>
    <t>2018/6610</t>
  </si>
  <si>
    <t>018/2018</t>
  </si>
  <si>
    <t>GTEC COMÉRCIO E SERVIÇOS EIRELI-ME</t>
  </si>
  <si>
    <t>2017/549089</t>
  </si>
  <si>
    <t>019/2018</t>
  </si>
  <si>
    <t>2018/66190</t>
  </si>
  <si>
    <t>020/2018</t>
  </si>
  <si>
    <t>2016/141996</t>
  </si>
  <si>
    <t>021/2018</t>
  </si>
  <si>
    <t>2018/194449</t>
  </si>
  <si>
    <t>023/2018</t>
  </si>
  <si>
    <t>BAUHAUS PROJECT MANAGER LTDA</t>
  </si>
  <si>
    <t>Aquisição de material esportivo</t>
  </si>
  <si>
    <t>18/05/2018 17/07/2018</t>
  </si>
  <si>
    <t>2017/438630</t>
  </si>
  <si>
    <t>024/2018</t>
  </si>
  <si>
    <t>2018/244519</t>
  </si>
  <si>
    <t>027/2018</t>
  </si>
  <si>
    <t>JP MULTIEVENTOS &amp; LOCAÇÕES LTDA</t>
  </si>
  <si>
    <t>2016/359876</t>
  </si>
  <si>
    <t>028/2018</t>
  </si>
  <si>
    <t>2018/268077</t>
  </si>
  <si>
    <t>029/2018</t>
  </si>
  <si>
    <t>2018/319208</t>
  </si>
  <si>
    <t>030/2018</t>
  </si>
  <si>
    <t>2018/324190</t>
  </si>
  <si>
    <t>031/2018</t>
  </si>
  <si>
    <t>JSF COMÉRCIO E SERVIÇOS EIRELLI</t>
  </si>
  <si>
    <t>2018/314393</t>
  </si>
  <si>
    <t>032/2018</t>
  </si>
  <si>
    <t>2018/327583</t>
  </si>
  <si>
    <t>033/2018</t>
  </si>
  <si>
    <t>2018/405517</t>
  </si>
  <si>
    <t>035/2018</t>
  </si>
  <si>
    <t>2018/352119</t>
  </si>
  <si>
    <t>036/2018</t>
  </si>
  <si>
    <t>2018/495285</t>
  </si>
  <si>
    <t>037/2018</t>
  </si>
  <si>
    <t>2012/371294 2012/438504 2015/219030</t>
  </si>
  <si>
    <t>009/2013</t>
  </si>
  <si>
    <t>Secretaria de Estado de Saúde Publica(Sespa)</t>
  </si>
  <si>
    <t>06/08/2013 06/08/2015 06/08/2015 06/08/2017 06/08/2018</t>
  </si>
  <si>
    <t>Katia Rocha</t>
  </si>
  <si>
    <t>2016/986175</t>
  </si>
  <si>
    <t>245/2016</t>
  </si>
  <si>
    <t>Secretaria de Estado de Educação (seduc)</t>
  </si>
  <si>
    <t>Acordo de Cooperação Técnico-Cientifico</t>
  </si>
  <si>
    <t>21/09/2016 20/09/2018</t>
  </si>
  <si>
    <t>Não renovado</t>
  </si>
  <si>
    <t>Secretaria de Estado de Esporte e Lazer - SEEL</t>
  </si>
  <si>
    <t>Diretoria Administrativa e Financeira - DAF</t>
  </si>
  <si>
    <t>Setor de Contratos e Convênios - SECOC</t>
  </si>
  <si>
    <r>
      <t xml:space="preserve">06/12/2016 01/12/2017 </t>
    </r>
    <r>
      <rPr>
        <b/>
        <sz val="11"/>
        <color rgb="FFFF0000"/>
        <rFont val="Calibri"/>
        <family val="2"/>
        <scheme val="minor"/>
      </rPr>
      <t>06/12/2018</t>
    </r>
  </si>
  <si>
    <r>
      <t xml:space="preserve">29/08/2017 </t>
    </r>
    <r>
      <rPr>
        <b/>
        <sz val="11"/>
        <color rgb="FFFF0000"/>
        <rFont val="Calibri"/>
        <family val="2"/>
        <scheme val="minor"/>
      </rPr>
      <t>29/08/2018</t>
    </r>
  </si>
  <si>
    <r>
      <t xml:space="preserve">04/10/2017 </t>
    </r>
    <r>
      <rPr>
        <b/>
        <sz val="11"/>
        <color rgb="FFFF0000"/>
        <rFont val="Calibri"/>
        <family val="2"/>
        <scheme val="minor"/>
      </rPr>
      <t>04/10/2018</t>
    </r>
  </si>
  <si>
    <r>
      <t xml:space="preserve">16/10/2017 </t>
    </r>
    <r>
      <rPr>
        <b/>
        <sz val="11"/>
        <color rgb="FFFF0000"/>
        <rFont val="Calibri"/>
        <family val="2"/>
        <scheme val="minor"/>
      </rPr>
      <t>16/10/2018</t>
    </r>
  </si>
  <si>
    <r>
      <t xml:space="preserve">09/11/2017 </t>
    </r>
    <r>
      <rPr>
        <b/>
        <sz val="11"/>
        <color rgb="FFFF0000"/>
        <rFont val="Calibri"/>
        <family val="2"/>
        <scheme val="minor"/>
      </rPr>
      <t>09/11/2018</t>
    </r>
  </si>
  <si>
    <t>2013/603733 2015/13121</t>
  </si>
  <si>
    <t>Governo do Estado do Pará</t>
  </si>
  <si>
    <t>OBJETO</t>
  </si>
  <si>
    <t>VALOR DO CONTRATO</t>
  </si>
  <si>
    <t>FISCAL</t>
  </si>
  <si>
    <t>VIGÊNCIA</t>
  </si>
  <si>
    <t>ADITIVO</t>
  </si>
  <si>
    <t>SITUAÇÃO</t>
  </si>
  <si>
    <t>Nº DO PROCESSO</t>
  </si>
  <si>
    <t>Nº DO CONTRATO</t>
  </si>
  <si>
    <t>EMPRESA CONTRATADA</t>
  </si>
  <si>
    <t>INÍCIO</t>
  </si>
  <si>
    <t>TÉRMINO</t>
  </si>
  <si>
    <t>INICIAL</t>
  </si>
  <si>
    <t>ATUAL</t>
  </si>
  <si>
    <t>MARCUS VINICIUS</t>
  </si>
  <si>
    <t>ROSIANE GOMES</t>
  </si>
  <si>
    <t>TICKET SOLUÇÕES HDFGT S/A</t>
  </si>
  <si>
    <t>MAURICIO BARRETO</t>
  </si>
  <si>
    <t>JP MULTIEVENTOS E LOCAÇÕES LTDA</t>
  </si>
  <si>
    <t>ELTON VEIGA</t>
  </si>
  <si>
    <t>MARGARIDA TAVARES</t>
  </si>
  <si>
    <t>CONSTRUTORA WN LTDA</t>
  </si>
  <si>
    <t>MARCO AURELIO</t>
  </si>
  <si>
    <t>012/2018</t>
  </si>
  <si>
    <t>LAIRSON FARO</t>
  </si>
  <si>
    <t>S.P. UNIVERSAL SERVICOS COMERCIO LTDA ME</t>
  </si>
  <si>
    <t>ELTON GOMES</t>
  </si>
  <si>
    <t>DONNA J EVENTOS EIRELI - ME</t>
  </si>
  <si>
    <t>LAILA JACOB</t>
  </si>
  <si>
    <t>005/2016</t>
  </si>
  <si>
    <t>J.B.L ALMEIDA-ME</t>
  </si>
  <si>
    <t>EDER JUNIOR G. LOPES - ME</t>
  </si>
  <si>
    <t>MARCELO GONÇALVES</t>
  </si>
  <si>
    <t>038/2018</t>
  </si>
  <si>
    <t>W. M. VILHENA PINTO E CIA LTDA - ME</t>
  </si>
  <si>
    <t>2016/154178</t>
  </si>
  <si>
    <t>BELÉM RIO SEGURANÇA LTDA EPP</t>
  </si>
  <si>
    <t>ELBER JOSÉ</t>
  </si>
  <si>
    <t>PARVI LOCADORA LTDA</t>
  </si>
  <si>
    <t>EVANDRO RIBEIRO</t>
  </si>
  <si>
    <t>002/2014</t>
  </si>
  <si>
    <t>ROSIANE SOUZA</t>
  </si>
  <si>
    <t>EIDISON HERCULANO</t>
  </si>
  <si>
    <t>EMPRESA DE TECNOLOGIA DA INFORMAÇÃO E COMUNICAÇÃO DO ESTADO DO PARÁ - PRODEPA</t>
  </si>
  <si>
    <t>LOC ENGENHARIA LTDA</t>
  </si>
  <si>
    <t>ADOLFO MEIRELES</t>
  </si>
  <si>
    <t>CLARO S/A</t>
  </si>
  <si>
    <t>009/2017</t>
  </si>
  <si>
    <t>IMPLY TECNOLOGIA ELETRÔNICA LTDA</t>
  </si>
  <si>
    <t>ELBER JOSE EIDISON HERCULANO</t>
  </si>
  <si>
    <t>CENTRO DE INTEGRAÇÃO EMPRESA ESCOLA - CIEE</t>
  </si>
  <si>
    <t>LUCIANA COSTA</t>
  </si>
  <si>
    <t>TC COMERCIO DE SERVICOS E TECNOLOGIA EIRELI - EPP</t>
  </si>
  <si>
    <t>ESTILLO ENGENHARIA LTDA - EPP</t>
  </si>
  <si>
    <t>W.M VILHENA PINTO E CIA LTDA - ME</t>
  </si>
  <si>
    <t>AVANTI INDUSTRIA E COMERCIO DE MOBILIARIOS URBANOS, ESPORTIVOS E LAZER LTDA</t>
  </si>
  <si>
    <t>DANIEL PEREIRA DA COSTA</t>
  </si>
  <si>
    <t>WALBER MARCELO</t>
  </si>
  <si>
    <t>RICHELSON SANTOS REBOUÇAS</t>
  </si>
  <si>
    <t>?</t>
  </si>
  <si>
    <t>SERVIÇO DE TELEFONIA FIXA</t>
  </si>
  <si>
    <t>039/2018</t>
  </si>
  <si>
    <t>JOSE C DE ASSIS</t>
  </si>
  <si>
    <t>CESSÃO DE USO DE BEM IMÓVEL</t>
  </si>
  <si>
    <t>PRESTAÇÃO DE SERVIÇOS DE LIMPEZA DO EOP</t>
  </si>
  <si>
    <t>TRYSSENKRUPP ELEVADORES LTDA</t>
  </si>
  <si>
    <t>SERVIÇO DE MANUTENÇÃO E PREVENTIVA NO ELEVADOR DA SEEL</t>
  </si>
  <si>
    <t>SERVIÇO DE LIMPEZA E DESINFECÇÃO DO SISTEMA DE ABASTECIMENTO DE ÁGUA DO EOP</t>
  </si>
  <si>
    <t>FORNECIMENTO DE TRITURADORAS DE PAPEL</t>
  </si>
  <si>
    <t>SISTEMA DE GESTÃO PARA O FORNECIMENTO DE COMBUSTÍVEL</t>
  </si>
  <si>
    <t>SERVIÇOS DE LEVANTAMENTO FÍSICO E AVALIAÇÃO ECÔNOMICA INDIVIDUAL DOS IMÓVEIS PRÓPRIOS DO ESTADO, PARA ATENDER AS NECESSIDADES DESTA SECRETARIA E DO EOP</t>
  </si>
  <si>
    <t>LOCAÇÃO DE EQUIPAMENTOS PARA A PRODUÇÃO E REALIZAÇÃO DE EVENTOS, TAIS COMO ESTRUTURAS DE SOM E ILUMINAÇÃO</t>
  </si>
  <si>
    <t>PRESTAÇÃO DE SERVIÇOS DE VIGILÂNCIA ELETRÔNICA COM MONITORAMENTO 24 HS</t>
  </si>
  <si>
    <t>SERVIÇOS DE MANUTENÇÃO PREDIAL EVENTUAL INCLUINDO MÃO DE OBRA E TODO O MATERIAL E EQUIPAMENTOS NECESSÁRIOS E ADEQUADOS A EXECUÇÃO  DOS SERVIÇOS, A FIM DE ATENDER AS NECESSIDADES DESTA SEEL</t>
  </si>
  <si>
    <t>LIMPAR LIMPEZA E CONSERVAÇÃO LTDA-EPP</t>
  </si>
  <si>
    <t>SERVIÇOS CONTINUADOS DE LIMPEZA E CONSERVAÇÃO, COM FORNECIMENTO DE MÃO DE OBRA UNIFORMIZADA, MATERIAL DE LIMPEZA E EQUIPAMENTOS NOS IMÓVEIS DA SEDE DESTA SEEL</t>
  </si>
  <si>
    <t>2016/140164</t>
  </si>
  <si>
    <t>CONSTRUÇÃO DE QUADRA POLIESPORTIVA NO MUNÍCIPIO DE URUARÁ/PA</t>
  </si>
  <si>
    <t>CONSTRUÇÃO DE QUADRA POLIESPORTIVA NO MUNÍCIPIO DE ITAITUBA/PA</t>
  </si>
  <si>
    <t>SERVIÇOS DE CONTROLE DE PRAGAS URBANAS (DESCUPINAÇÃO. DESRATIZAÇÃO E DESINSETIZAÇÃO NAS DEPENDÊNCIAS DO EOP</t>
  </si>
  <si>
    <t>CONSTRUÇÃO DE QUADRA POLIESPORTIVA NO MUNÍCIPIO DE ALENQUER/PA</t>
  </si>
  <si>
    <t>PRESTAÇÃO DE SERVIÇOS DE ORGANIZAÇÃO DE EVENTOS</t>
  </si>
  <si>
    <t>CONSTRUÇÃO DE GINÁSIO POLIESPORTIVO NO MUNÍCIPIO DE RONDON DO PARÁ</t>
  </si>
  <si>
    <t>PRESTAÇÃO DE SERVIÇOS DE MANUTENÇÃO PREVENTIVA E CORRETIVA PARA APARELHOS DE AR-CONDICIONADO DESTA SEEL</t>
  </si>
  <si>
    <t>ACADEMIAS AO LIVRE NOS MUNICÍPIOS DE ANANINDEUA, MARITUBA, SANTA BÁRBARA, CASTANHAL, BENEVIDES, NOVA ESPERANÇA DO PIRIÁ, BUJARÚ E COLARES</t>
  </si>
  <si>
    <t>PRESTAÇÃO DE SERVIÇOS DE VIGILÂNCIA</t>
  </si>
  <si>
    <t>AQUISIÇÃO DE EQUIPAMENTOS ELETROELETRÔNICOS (AR CONDICIONADO E TELEFONES FIXOS)</t>
  </si>
  <si>
    <t>ITEM</t>
  </si>
  <si>
    <t>PRESTAÇÃO DE SERVIÇOS DE ENGENHARIA PARA LOCAÇÃO DE ESTRUTURA COM MONTAGEM E DESMONTAGEM PARA EVENTOS EM GERAL, PARA ATENDER AS NECESSIDADES DESTA SEEL</t>
  </si>
  <si>
    <t>PRESTAÇÃO DE SERVIÇO DE MANUTENÇÃO DO ACESSO A INTERNET ATRAVÉS DA REDE DE COMUNICAÇÃO DE DADOS DO ESTADO, LINK DE DACOS (FIBRA), HOSPEDAGEM DE WEBSITES (30GB) E LICENÇA DE USO DE SISTEMAS GLOBAIS (ACESSO A SIAGEM E SIMAS)</t>
  </si>
  <si>
    <t>PRESTAÇÃO DE SERVIÇOS DE TELEFONIA MÓVEL PESSOAL</t>
  </si>
  <si>
    <t>PRESTAÇÃO DOS SERVIÇOS DE OPERAÇÃO ASSISTIDA DE CONTROLE DE ACESSO E SOFTWARES DE CONTROLE DE ACESSO, PREVENDO AÇÕES DE MANUTENÇÃO PREVENTIVA, PREDITIVA, CORRETIVA E EVOLUTIVA DE FIRMWARES DAS CATRACAS DO EOP</t>
  </si>
  <si>
    <t>CONTRATAÇÃO DE PESSOA JURÍDICA PARA CESSÃO DE ESTAGIÁRIO</t>
  </si>
  <si>
    <t>CONTRATAÇÃO DE EMPRESA ESPECIALIZADA PARA A RECARGA E REMANUFATURA COMPLETA E MANUTENÇÃO DE IMPRESSORAS PARA NECESSIDADE DESTA SEEL</t>
  </si>
  <si>
    <t>ELABORAÇÃO DE LAUDO DE VISTORIA DE ENGENHARIA, ACESSIBILIDADE E CONFORTO PARA O EOP</t>
  </si>
  <si>
    <t>CONTRATAÇÃO DE EMPRESA ESPECIALIZADA PARA A READEQUAÇÃO DA INFRAESTRUTURA TELEFÔNICA DESTA SEEL</t>
  </si>
  <si>
    <t>LOCAÇÃO DE VEÍCULOS</t>
  </si>
  <si>
    <t>AQUISIÇÃO , TRANSPORTE E IMPLANTAÇÃO DE EQUIPAMENTOS PARA MONTAR ACADEMIA AO AR LIVRE E PARQUE INFANTIL, CONFORME TERMO DE REFERÊNCIA E PROJETO BÁSICO</t>
  </si>
  <si>
    <t>LOCAÇÃO NÃO RESIDENCIAL DO IMÓVEL SITUADO NO CJ AROLDO CONDURÚ, Nº 230, ESQUINA COM RUA SANTO ONOFFE, CEP: 617015-204, BAIRRO COQUEIRO, ANANINDEUA, O QUAL SERÁ UTILIZADO P DESENVOLVIMENTO DO "PROJETO TALENTOS ESPORTIVOS" DA SEEL</t>
  </si>
  <si>
    <t>LOCAÇÃO NÃO RESIDENCIAL DO IMÓVEL SITUADO NA TV LOMAS VALENTINAS, Nº 472, ENTRE AV PEDRO MIRANDA E RUA ANTONIO EVERDOSA, CEP: 33.080-321, B, PEDREIRA, BELÉM , O QUAL SERÁ UTILIZADO P/ DESENVOLVIMENTO DE PROJETO ESPORTIVO COM O FIM DE BENEFICIAR CERCA DE 400 (QUATROCENTAS) CRIANÇAS E ADOLESCENTES</t>
  </si>
  <si>
    <t>REDUÇÃO ORÇAMENTÁRIA DE 20% SOBRE O VALOR TOTAL DOS CONTRATOS</t>
  </si>
  <si>
    <t>-</t>
  </si>
  <si>
    <r>
      <t xml:space="preserve">11/12/2017 </t>
    </r>
    <r>
      <rPr>
        <b/>
        <sz val="11"/>
        <color rgb="FFFF0000"/>
        <rFont val="Calibri"/>
        <family val="2"/>
        <scheme val="minor"/>
      </rPr>
      <t>11/12/2018</t>
    </r>
  </si>
  <si>
    <r>
      <t xml:space="preserve">26/03/2018 </t>
    </r>
    <r>
      <rPr>
        <b/>
        <sz val="11"/>
        <color rgb="FFFF0000"/>
        <rFont val="Calibri"/>
        <family val="2"/>
        <scheme val="minor"/>
      </rPr>
      <t>25/04/2018</t>
    </r>
  </si>
  <si>
    <t>Termo de Cooperação Tecnica Assistencia a Saúde</t>
  </si>
  <si>
    <t>18/11/2015 18/11/2016 18/11/2017 18/11/2018</t>
  </si>
  <si>
    <t>Encerrado</t>
  </si>
  <si>
    <t>Verificar</t>
  </si>
  <si>
    <t>CORESMA COMERCIO E REPRESENTACOES LTDA</t>
  </si>
  <si>
    <t>SERVIÇO DE CÓPIA E REPRODUÇÃO DE DOCUMENTOS</t>
  </si>
  <si>
    <t>010/2014</t>
  </si>
  <si>
    <t>IMPRENSA OFICIAL DO ESTADO DO PARÁ</t>
  </si>
  <si>
    <t>PRESTAÇÃO DE SERVIÇOS PARA PUBLICAÇÃO DOS ATOS OFICIAIS DESTA SEEL</t>
  </si>
  <si>
    <t xml:space="preserve">  </t>
  </si>
  <si>
    <t>037/2014</t>
  </si>
  <si>
    <t>FÁBIO DEIVID</t>
  </si>
  <si>
    <t>ELBER JOSE</t>
  </si>
  <si>
    <t>Atualizada em 19/03/2019, às 10:40</t>
  </si>
  <si>
    <t>DISPENSA 007/2017</t>
  </si>
  <si>
    <t>DISPENSA 016/2017</t>
  </si>
  <si>
    <t>PE 005/2018</t>
  </si>
  <si>
    <t>2016/140160</t>
  </si>
  <si>
    <t>FABRICAÇÃO DE MÓVEIS DE MADEIRA (ARCA DAS LETRAS)</t>
  </si>
  <si>
    <r>
      <t xml:space="preserve">07/12/2017 </t>
    </r>
    <r>
      <rPr>
        <sz val="11"/>
        <color rgb="FFFF0000"/>
        <rFont val="Calibri"/>
        <family val="2"/>
        <scheme val="minor"/>
      </rPr>
      <t>07/12/2018</t>
    </r>
  </si>
  <si>
    <t>VERIFICAR ONDE ESTÁ</t>
  </si>
  <si>
    <t>E. DA S. MIRANDA COMERCIO E SERVICOS COMBINADOS EIRELI</t>
  </si>
  <si>
    <t>FORNECIMENTO DE ÁGUA MINERAL COPO E GARRAFÃO PARA ATENDER AS NECESSIDADES DESTA SEEL</t>
  </si>
  <si>
    <t>004/2019</t>
  </si>
  <si>
    <t>H DE F PIRES SERVICOS</t>
  </si>
  <si>
    <t>SERVIÇO DE COMUNICAÇÃO VISUAL E ARTES GRÁFICAS</t>
  </si>
  <si>
    <t>Atualizada em 27/03/2019, as 14:17</t>
  </si>
  <si>
    <t>VALOR DO CONTRATO (R$)</t>
  </si>
  <si>
    <t>ASALP</t>
  </si>
  <si>
    <t>NEY FRANÇA</t>
  </si>
  <si>
    <t>ALUGUEL DE ESPAÇO FÍSICO PARA O VIDA ATIVA</t>
  </si>
  <si>
    <t>FORNECIMENTO DE ENERGIA ELÉTRIA PARA A SEDE</t>
  </si>
  <si>
    <t>FORNECIMENTO DE ENERGIA ELÉTRICA PARA O EOP</t>
  </si>
  <si>
    <t>SÓ NORTE CONSTRUÇOES E REPRESENTAÇÕES LTDA - EPP</t>
  </si>
  <si>
    <t>W.M.VILHENA PINTO E CIA LTDA - ME</t>
  </si>
  <si>
    <t>ACADEMIA AO AR LIVRE NO MUNICÍPIO DE MARAPANIM/PA</t>
  </si>
  <si>
    <t>EMPRESA BRASILEIRA DE CORREIOS E TELEGRAFOS - ECT</t>
  </si>
  <si>
    <t>SERVIÇOS DE ENTREGA DE CORRESPONDÊNCIA</t>
  </si>
  <si>
    <t>PLANO DIRETOR CONSTRUTORA LTDA - ME</t>
  </si>
  <si>
    <t>CONSTRUÇÃO DO GINÁSIO POLIESPORTIVO NO MUNICÍPIO DE MARAPANIM/PA</t>
  </si>
  <si>
    <t>TUNA LUSO BRASILEIRA</t>
  </si>
  <si>
    <t>2019/64205</t>
  </si>
  <si>
    <t>2019/73588</t>
  </si>
  <si>
    <t>2019/52611</t>
  </si>
  <si>
    <t>CONSTRUÇÃO DE ARENAS ESPORTIVAS</t>
  </si>
  <si>
    <t xml:space="preserve">Controle de Contratos Vencidos </t>
  </si>
  <si>
    <t>ADT.</t>
  </si>
  <si>
    <t>2018/3033</t>
  </si>
  <si>
    <t>GOVERNO DO ESTADO DO PARÁ</t>
  </si>
  <si>
    <t>SECRETARIA EXECUTIVA DE ESPORTE E LAZER - SEEL</t>
  </si>
  <si>
    <t>DIRETORIA ADMINISTRATIVA E FINANCEIRA</t>
  </si>
  <si>
    <t>SETOR DE CONTRATOS E CONVÊNIOS</t>
  </si>
  <si>
    <t xml:space="preserve">ATUALIZADO EM, </t>
  </si>
  <si>
    <t>TAMARA LÚCIA</t>
  </si>
  <si>
    <t>025/2019</t>
  </si>
  <si>
    <t>CONTRATAÇÃO PARA LOCAÇÃO DE IMÓVEL DESTINADO A EXECUÇÃO DO "PROJETO VIDA ATIVA NA TERCEIRA IDADE"</t>
  </si>
  <si>
    <t>DISPENSA 022/2019</t>
  </si>
  <si>
    <t>Memo nº 51 - ENCERRAMENTO EM 07/01/2020. S/ POSSIBILIDADE DE PRORROGAÇÃO.</t>
  </si>
  <si>
    <t>Memo nº 52 - ENCERRAMENTO EM 14/01/2020. S/ POSSIBILIDADE DE PRORROGAÇÃO.</t>
  </si>
  <si>
    <t>Memo nº 53 - ENCERRAMENTO EM 18/02/2020. S/ POSSIBILIDADE DE PRORROGAÇÃO.</t>
  </si>
  <si>
    <t>Memo nº 55 - ENCERRAMENTO EM 18/03/2020. INTERESSE DE PRORROGAÇÃO. OFÍCIO ANEXADO AO MEMO.</t>
  </si>
  <si>
    <t>Memo nº 54 - ENCERRAMENTO EM 14/02/2020. INTERESSE DE PRORROGAÇÃO. E-MAIL ANEXADO AO MEMO.</t>
  </si>
  <si>
    <t>YOHANA FARIAS</t>
  </si>
  <si>
    <t>2019/427997</t>
  </si>
  <si>
    <t>001/2020</t>
  </si>
  <si>
    <t>CONTRATAÇÃO DE EMPRESA DE MATERIAL GRÁFICO E SERIGRÁFICO PARA ATENDER DEMANDAS DESTA SEEL</t>
  </si>
  <si>
    <t xml:space="preserve">JOSÉ LUIS </t>
  </si>
  <si>
    <t>FORNECIMENTO DE ÁGUA MINERAL NATURAL</t>
  </si>
  <si>
    <t>2019/504288</t>
  </si>
  <si>
    <t>037/2019</t>
  </si>
  <si>
    <t>LIMPAR LIMPEZA E CONSERVAÇÃO LTDA</t>
  </si>
  <si>
    <t>CONTRATAÇÃO DE EMPRESA ESPECIALIZADA NA PRESTAÇÃO DE SERVIÇOS DE NATUREZA CONTINUADA DE APOIO ADMINSTRATIVO, LIMPEZA, CONSERVAÇÃO, HIGIENIZAÇÃO, MANUTENÇÃO E FUNCIONAMENTO COM  FORNECIMENTO DE MÃO DE OBRA, TODOS OS EQUIPAMENTOS E FERRAMENTAS NECESSARIOS PARA SEREM EXECUTADAS NAS DEPENDENCIAS, DESTA SEEL E DO EOP.</t>
  </si>
  <si>
    <t>PREGÃO 10/2019</t>
  </si>
  <si>
    <t>CORESMA COMÉRCIO E REPRESENTAÇÕES LTDA</t>
  </si>
  <si>
    <t>PRESTAÇÃO DE SERVIÇOS DE REPROGRAFIA, COM FORNECIMENTO DE EQUIPAMENTOS, MATERIAL E UM OPERADOR</t>
  </si>
  <si>
    <t>PE 01/2020</t>
  </si>
  <si>
    <t>05/2020</t>
  </si>
  <si>
    <t>2020/44877</t>
  </si>
  <si>
    <t>2020/499039</t>
  </si>
  <si>
    <t>07/2020</t>
  </si>
  <si>
    <t>ANTONIO OSVALDO CRISTO DOS SANTOS</t>
  </si>
  <si>
    <t>CONTRATAÇÃO DE PESSOA FISICA ESPECIALIZADA EM SERVIÇOS DE ASSESSORIA DE ENGENHARIA CIVIL</t>
  </si>
  <si>
    <t>2017/303602 2018/298806 2019/263366</t>
  </si>
  <si>
    <t>2019/228040</t>
  </si>
  <si>
    <t>BR FERNADES EIRELI</t>
  </si>
  <si>
    <t>CONTRATAÇÃO DE EMPRESA ESPECIALIZADA NA PRESTAÇÃO DE SERVIÇOS DE ORGANIZAÇÃO DE EVENTOS EM GERAL</t>
  </si>
  <si>
    <t>ANDRÉ LUIZ CORPES DA SILVA</t>
  </si>
  <si>
    <t>PE 08/2019</t>
  </si>
  <si>
    <t>2019/520078</t>
  </si>
  <si>
    <t>013/2020</t>
  </si>
  <si>
    <t>J.L.R ARÚJO COM E SERVIÇOS</t>
  </si>
  <si>
    <t>SIDNEY GUIMARÃES</t>
  </si>
  <si>
    <t>PREGÃO 013/2020</t>
  </si>
  <si>
    <t>2020/65623</t>
  </si>
  <si>
    <t>017/2020</t>
  </si>
  <si>
    <t>A.C DE SOUZA REFRIGERAÇÃO-ME</t>
  </si>
  <si>
    <t>CONTRATAÇÃO DE  EMPRESA ESPECIALIZADA  NO SERVIÇO DE MANUTENÇÃO PREVENTIVA E CORRETIVA COM TROCA E FORNECIMENTO  DE PEÇAS QUANDO HOUVER NECESSIDADE, BEM COMO EFETUAR INSTALAÇÃO  E DESINSTALAÇÃO  NOS APARELHOS DE AR CONDICIONADO INSTALADOS NA SEDE DA SEEL E ESTÁDIO OLIMPICO DO PARÁ.</t>
  </si>
  <si>
    <t>PREGÃO 03/2020-SEEL</t>
  </si>
  <si>
    <t>LICITAÇÃO/ DISPENSA/ INEXIGIBILIDADE</t>
  </si>
  <si>
    <t>LOCAÇÃO NÃO RESIDENCIAL DO IMÓVEL SITUADO NA TV LOMAS VALENTINAS, Nº 472, ENTRE AV. PEDRO MIRANDA E RUA ANTONIO EVERDOSA, CEP: 33.080-321, B, PEDREIRA, BELÉM , O QUAL SERÁ UTILIZADO P/ DESENVOLVIMENTO DE PROJETO ESPORTIVO COM O FIM DE BENEFICIAR CERCA DE 400 (QUATROCENTAS) CRIANÇAS E ADOLESCENTES</t>
  </si>
  <si>
    <t>R.B.M.F. COMÉRCIO ATACADISTA DE PRODUTOS ALIMENTÍCIOS E SERVIÇOS EIRELI</t>
  </si>
  <si>
    <t>2020/179344</t>
  </si>
  <si>
    <t>023/2020</t>
  </si>
  <si>
    <t>MATHEUS CAMPOS DA COSTA</t>
  </si>
  <si>
    <t xml:space="preserve">LACA ENGENHARIA LTDA </t>
  </si>
  <si>
    <t>038/2019</t>
  </si>
  <si>
    <t>2017/151499</t>
  </si>
  <si>
    <t>TP 02/2019</t>
  </si>
  <si>
    <t>CONTRATAÇÃO DE EMPRESA ESPECIALIZADA NA CONSTRUÇÃO DE GINÁSIO POLIESPORTIVO NO MUNICIPIO DE CURUÇA/PA.</t>
  </si>
  <si>
    <t>M A R Ç O</t>
  </si>
  <si>
    <t>M A I O</t>
  </si>
  <si>
    <t>J U L H O</t>
  </si>
  <si>
    <t>A G O S T O</t>
  </si>
  <si>
    <t>O U T U B R O</t>
  </si>
  <si>
    <t>N O V E M B R O</t>
  </si>
  <si>
    <t xml:space="preserve">D E Z E MB R O </t>
  </si>
  <si>
    <t>2021/88107</t>
  </si>
  <si>
    <t>012/2021</t>
  </si>
  <si>
    <t>ANDRÉ LUIZ TAVARES DA SILVA</t>
  </si>
  <si>
    <t>MARCO AURELIO SOUZA</t>
  </si>
  <si>
    <t>2021/79541</t>
  </si>
  <si>
    <t>CLARO S.A.</t>
  </si>
  <si>
    <t>P.E. Nº 07/2020 SEPLAD/DGL/SRP</t>
  </si>
  <si>
    <t>CONTRATAÇÃO DE SERVIÇOS DE TELEFONIA MOVEL PESSOAL</t>
  </si>
  <si>
    <t>04/2021</t>
  </si>
  <si>
    <t>05/2021</t>
  </si>
  <si>
    <t>2021/198237</t>
  </si>
  <si>
    <t>OSMAR WALTER BIER ROCA</t>
  </si>
  <si>
    <t>MARCIA</t>
  </si>
  <si>
    <t>02/2021</t>
  </si>
  <si>
    <t>KGA DESENVOLVIMENTO E TECNOLOGIA EIRELI</t>
  </si>
  <si>
    <t>CONTRATAÇÃO DE PESSOA JURIDICA ESPECIALIZDA NA PRESTAÇÃO DE SERVIÇOS DE NATUREZA CONTINUADA DE TRANSPORTE INDIVIDUAL PRIVADO DE PASSAGEIROS, SOB DEMANDA, QUE POSSIBILITE  A OPERAÇÃO E A GESTÃO DE SOLICITAÇÃO DE VIAGEM , POR MEIO DE APLICAÇÃO WEB E APLICATIVO MOBILE, VISANDO ATENDER SERVIDORES, EMPREGADOS E COLABORADORES, EXCLUSIVAMENTE A SERVIÇO DO PORDER EXECUTIVO ESTADUAL.</t>
  </si>
  <si>
    <t>Pregão Eletrônico SEAD/SRP n.º 09/2019</t>
  </si>
  <si>
    <t>65.987,28</t>
  </si>
  <si>
    <t>LEANDRO SILVA GOMES</t>
  </si>
  <si>
    <t>035/2019</t>
  </si>
  <si>
    <t>016/2021</t>
  </si>
  <si>
    <t>ASSOCIAÇÃO DOS SERVIDORES DA ASSEMBLÉIA LEGISLATIVA DO PARÁ - ASALP</t>
  </si>
  <si>
    <t>KÁTIA MARIA ANDRADE DE OLIVEIRA</t>
  </si>
  <si>
    <t>LOCAÇÃO DE IMÓVEL NÃO RESIDENCIAL DA SEDE SOCIAL DA ASALP, O QUAL SERÁ UTILIZADO PARA O DESENVOLVIMENTO DOS NÚCLEOS DOS PROJETOS ''VIDA ATIVA NA 3° IDADE'' E ''TALENTOS ESPORTIVOS-SEEL'', PROMOVIDO SOB A ORIENTAÇÃO E RESPONSABILIDADE DO LOCATÁRIO, QUE UTILIZARÁ AS INSTALAÇÕES E DEPENDÊNCIAS PARA CONSECUÇÃO DE SUAS ATIVIDADES, EM ESPECIAL OS ESPAÇOS FÍSICOS CITADOS NA PROPOSTA DO LOCADOR.</t>
  </si>
  <si>
    <t>2021/434382</t>
  </si>
  <si>
    <t>019/2021</t>
  </si>
  <si>
    <t>G M  NEGRÃO DE SOUSA AGÊNCIA DE VIAGENS LTDA</t>
  </si>
  <si>
    <t>RBMF COMERCIO ATACADISTA DE PRODUTOS ALIMENTICIOS E SERVIÇOS EIRELI</t>
  </si>
  <si>
    <t>2021/205815</t>
  </si>
  <si>
    <t>024/2021</t>
  </si>
  <si>
    <t>CONFECÇÃO DE MATERIAL ESPORTIVO A FIM DE ATENDER AS DEMANDAS DE INTERIORIZAÇÃO DO PROJETO GOL DO BRASIL</t>
  </si>
  <si>
    <t>2021/530965</t>
  </si>
  <si>
    <t>023/2021</t>
  </si>
  <si>
    <t>PREGÃO ELETRONICO n° 03/2019-SEPLAD</t>
  </si>
  <si>
    <t>PREGÃO ELETRONICO n° 06/2021-SEEL</t>
  </si>
  <si>
    <t>2021/214596</t>
  </si>
  <si>
    <t>NEY FERREIRA DA COSTA</t>
  </si>
  <si>
    <t>LOCAÇÃO NÃO RESIDENCIAL DO IMÓVEL LOCALIZADO NO CONJUNTO ABELARDO CONDURÚ, O QUAL SERÁ UTILIZADO PARA O PROJETO "TALENTOS ESPORTIVOS' DA SEEL</t>
  </si>
  <si>
    <t xml:space="preserve">RAIMUNDO DE MORAES MATOS  </t>
  </si>
  <si>
    <t>ROSIANE SOUZA GOMES</t>
  </si>
  <si>
    <t>RAFAEL THIAGO DE MELO LOPES LOBO</t>
  </si>
  <si>
    <t>AQUISIÇÃO DE MATERIAL ESPORTIVO VISANDO ATENDER A SEEL NO APOIO EXCLUSIVO AO PROJETO DE CANOAGEM DE VELOCIDADE</t>
  </si>
  <si>
    <t>2021/398732</t>
  </si>
  <si>
    <t>031/2021</t>
  </si>
  <si>
    <t>032/2021</t>
  </si>
  <si>
    <t>033/2021</t>
  </si>
  <si>
    <t>034/2021</t>
  </si>
  <si>
    <t>035/2021</t>
  </si>
  <si>
    <t>036/2021</t>
  </si>
  <si>
    <t>037/2021</t>
  </si>
  <si>
    <t>038/2021</t>
  </si>
  <si>
    <t>039/2021</t>
  </si>
  <si>
    <t>040/2021</t>
  </si>
  <si>
    <t>041/2021</t>
  </si>
  <si>
    <t>042/2021</t>
  </si>
  <si>
    <t>043/2021</t>
  </si>
  <si>
    <t>044/2021</t>
  </si>
  <si>
    <t>045/2021</t>
  </si>
  <si>
    <t>046/2021</t>
  </si>
  <si>
    <t>047/2021</t>
  </si>
  <si>
    <t>048/2021</t>
  </si>
  <si>
    <t>049/2021</t>
  </si>
  <si>
    <t>050/2021</t>
  </si>
  <si>
    <t>051/2021</t>
  </si>
  <si>
    <t xml:space="preserve">JOSÉ LUIZ TANOEIRO FONTES JUNIOR </t>
  </si>
  <si>
    <t xml:space="preserve">JOSENALDO FERREIRA DA MOTA </t>
  </si>
  <si>
    <t xml:space="preserve">GYSLENE MARIA MORAIS COSTA </t>
  </si>
  <si>
    <t xml:space="preserve">HUGO NAZON BARBOSA DA SILVA </t>
  </si>
  <si>
    <t xml:space="preserve">BRUNO RODRIGUES PINHEIRO </t>
  </si>
  <si>
    <t xml:space="preserve">LEANDRO HENRIQUE CRUZ DA SILVA </t>
  </si>
  <si>
    <t xml:space="preserve">BRUNO GRAZIANE DE JESUS SANTOS </t>
  </si>
  <si>
    <t xml:space="preserve">ALDA MARIA OLIVEIRA RODRIGUES </t>
  </si>
  <si>
    <t xml:space="preserve">TAINA SILMARA MACEDO SANTOS </t>
  </si>
  <si>
    <t xml:space="preserve">FELIPE DE SOUSA ALEIXO </t>
  </si>
  <si>
    <t xml:space="preserve">IDEMARIO FERREIRA BARBOSA </t>
  </si>
  <si>
    <t xml:space="preserve">RAIMUNDO WILLIAN MORAES DE SOUZA </t>
  </si>
  <si>
    <t xml:space="preserve">ROSELLY CONTENTE SERRÃO </t>
  </si>
  <si>
    <t xml:space="preserve">SHARLENE BATISTA DA SILVA </t>
  </si>
  <si>
    <t xml:space="preserve">LILIANY CORRÊA SERRÃO </t>
  </si>
  <si>
    <t xml:space="preserve">JAIR AUGUSTO DA SILVA AQUINO </t>
  </si>
  <si>
    <t xml:space="preserve">RHENAN FERREIRA DE FREITAS </t>
  </si>
  <si>
    <t xml:space="preserve">ANA RAFAELA DE MATOS NUNES </t>
  </si>
  <si>
    <t xml:space="preserve">ALCILENE COSTA DE MAGALHÂES </t>
  </si>
  <si>
    <t xml:space="preserve">EMERSON MACIEL FERREIRA </t>
  </si>
  <si>
    <t>2021/1106661</t>
  </si>
  <si>
    <t>052/2021</t>
  </si>
  <si>
    <t xml:space="preserve">POLISPORT INDÚDTRIA E COMÉRCIO EIRELI </t>
  </si>
  <si>
    <t xml:space="preserve">JOÃO PEREIRA DA SILVA CARMO </t>
  </si>
  <si>
    <t xml:space="preserve">CONTRATAÇÃO DE EMPRESA ESPECIALIZADA PARA AQUISIÇÃO DE MATERIAL ESPORTIVO - RAIAS ANTIMAROLA E CARRETEL POR BALISA EM AÇO INOX, EM CARÁTER EMRGENCIAL. </t>
  </si>
  <si>
    <t>053/2021</t>
  </si>
  <si>
    <t>054/2021</t>
  </si>
  <si>
    <t>055/2021</t>
  </si>
  <si>
    <t>056/2021</t>
  </si>
  <si>
    <t>057/2021</t>
  </si>
  <si>
    <t>058/2021</t>
  </si>
  <si>
    <t xml:space="preserve">CAIO BANDEIRA DE ALMEIDA </t>
  </si>
  <si>
    <t xml:space="preserve">RAQUEL SILVA MOREIRA </t>
  </si>
  <si>
    <t xml:space="preserve">PEDRO PEREIRA DE ALMEIDA JUNIOR </t>
  </si>
  <si>
    <t xml:space="preserve">IZABELA TRINDADE BORGES BELÉM </t>
  </si>
  <si>
    <t xml:space="preserve">REINALDO RIBEIRO DA COSTA </t>
  </si>
  <si>
    <t xml:space="preserve">WANDERSON FERREIRA CALADO </t>
  </si>
  <si>
    <t xml:space="preserve">CELEBRAÇÃO DE EMPRESA ESPECIALIZADA PARA PRESTAÇÃO DE SERVIÇO DE AGENCIAMENTO DE VIAGENS RODOVIÁRIAS, FLUVIAIS E AÉREAS, COMPREENDENDO OS SERVIÇOS DE EMISSÃO, REMARCAÇÃO E CANCELAMENTO DE PASSAGENS (NACIONAIS E INTERNACIONAIS), RODOVIÁRIAS (INTERMUNICIPAIS E INTERESTADUAIS) E FLUVIAIS (INTERMUNICIPAIS E INTERESTADUAIS) </t>
  </si>
  <si>
    <t>CONTRATAÇÃO DE SERVIDORES POR TEMPO DETERMINADO / PSS - 002/2021</t>
  </si>
  <si>
    <t>CONTRATAÇÃO DE SERVIDORES POR TEMPO DETERMINADO /  PSS - 001/2021</t>
  </si>
  <si>
    <t xml:space="preserve">CLAUDIO LEANDRO BARBOSA CARVALHO </t>
  </si>
  <si>
    <t>2021/774540</t>
  </si>
  <si>
    <t>029/2021</t>
  </si>
  <si>
    <t xml:space="preserve">ERA INDUSTRIA COMÉRCIO SERVIÇOS E EMPREENDIMENTO EIRELI </t>
  </si>
  <si>
    <t xml:space="preserve">CONTRATAÇÃO DE EMPRESA PARA AQUISIÇÃO DE NOBREAKS E CAIXAS DE SOM PARA COMPUTADORES </t>
  </si>
  <si>
    <t>2021/18407</t>
  </si>
  <si>
    <t>061/2021</t>
  </si>
  <si>
    <t>ASSOCIAÇÃO PROATIVA DO PARÁ</t>
  </si>
  <si>
    <t>CONTRATO DECORRENTE DE CONTRATAÇÃO DE ADJUDICAÇÃO A CONTRATADA PAA ADMINISTRAÇÃO DO PROGRAMA DE ESTAGIO.</t>
  </si>
  <si>
    <t>ROSEANE SOUZA DA SILVA</t>
  </si>
  <si>
    <t>2021/872511</t>
  </si>
  <si>
    <t>068/2021</t>
  </si>
  <si>
    <t>COMTRATAÇÃO DE COMO AQUIAIÇÃO DE CONSUMO ESPORTIVO VISANDO ATENDER AS DEMANDAS E FOMENTAR OS ESPORTES NOS PROGRAMAS DESTA SECRETARIA.</t>
  </si>
  <si>
    <t>2021/872510</t>
  </si>
  <si>
    <t>069/2021</t>
  </si>
  <si>
    <t>FREITAS GUIMARÃES &amp; CIA LTDA</t>
  </si>
  <si>
    <t>O PRESENTE CONTRATO TEM COMO OBJETO A AQUISIÇÃO DE CONSUMO ESPORTIVO VISANDO ATENDER AS DEMANDAS E FOMENTAR O ESPORTE NOS PROGRAMA DESTA SECRETARIA.</t>
  </si>
  <si>
    <t>2021/573509</t>
  </si>
  <si>
    <t>062/2021</t>
  </si>
  <si>
    <t>ATALAIA ENGENHARIA LTDA</t>
  </si>
  <si>
    <t>S E T E M B R O</t>
  </si>
  <si>
    <t>2021/567071</t>
  </si>
  <si>
    <t>063/2021</t>
  </si>
  <si>
    <t>ENGEMAR EMPREENDIMENTO LTDA</t>
  </si>
  <si>
    <t>2021/573506</t>
  </si>
  <si>
    <t>064/2021</t>
  </si>
  <si>
    <t>CONTRATAÇÃO DE EMPRESA ESPECIALIZADA EM REFORMA DE QUADRA POLIESPORTIVA PARA E.E.E.M MARIA HELENA VALENTE TAVARES</t>
  </si>
  <si>
    <t>070/2021</t>
  </si>
  <si>
    <t>2021/120483</t>
  </si>
  <si>
    <t>071/2021</t>
  </si>
  <si>
    <t xml:space="preserve">COELHO QUEIROZ CONSTRUÇÕES EIRELI </t>
  </si>
  <si>
    <t>CONTRATAÇÃO DE EMPRESA ESPECIALIZADA PARA A CONSTRUÇÃO DE GINÁSIO POLIESPORTIVA NO MUNICIPIO DE MARAPANIN/PA, DE ACORDO COM AS ESPECIFICAÇÕES QUE SE ENCONTRAM ENUMERADAS E EXPLICITADAS NOS ANEXOS NO EDITAL DA TOMADA DE PREÇOS N° 003/2018</t>
  </si>
  <si>
    <t>processo foi instruido</t>
  </si>
  <si>
    <t>2 0 2 3</t>
  </si>
  <si>
    <t>J A N E I R O</t>
  </si>
  <si>
    <t>F E V E R E I R O</t>
  </si>
  <si>
    <t>A  B R I L</t>
  </si>
  <si>
    <t>2018/142191</t>
  </si>
  <si>
    <t>01/2022</t>
  </si>
  <si>
    <t>AOKI &amp; SOUZA ENGENHARIA LTDA</t>
  </si>
  <si>
    <t>O OBJETO DO PRESENTE INSTRUMENTO É A CONTRATAÇÃO DE EMPRESA ESPECIALIZADA NA CONSTRUÇÃO DE GINÁSIO POLIESPORTIVO NO MUNICÍPIO DE PRIMAVERA/PA</t>
  </si>
  <si>
    <t>001/2022</t>
  </si>
  <si>
    <t>898.788,90</t>
  </si>
  <si>
    <t>Dispensa de Licitação n° 02/2022</t>
  </si>
  <si>
    <t>CONTRATAÇAO DE EMPRESA EXPECIALIZADA EM OBRA DE CONTRUÇÃO DE QUADRA POLIESPORTIVA PARA E.E.E.F MARIA LUIZA VELLA ALVES</t>
  </si>
  <si>
    <t>CONTRATAÇAO DE EMPRESA EXPECIALIZADA EM OBRA DE CONTRUÇÃO DE QUADRA POLIESPORTIVA PARA E.E.E.F DEPUTADO ARMANDO CORREIA</t>
  </si>
  <si>
    <t xml:space="preserve">2021/84596 </t>
  </si>
  <si>
    <t xml:space="preserve">JÁ FOI INSTRUIDO </t>
  </si>
  <si>
    <t>CONTRATAÇÃO DE COMO AQUIAIÇÃO DE CONSUMO ESPORTIVO VISANDO ATENDER AS DEMANDAS E FOMENTAR OS ESPORTES NOS PROGRAMAS DESTA SECRETARIA.</t>
  </si>
  <si>
    <t>CONTRATAÇÃO DE EMPRESA ESPECIALIZADA NA PRESTAÇÃO DE SERVIÇO DE IDENTIDADE VISUAL COMO CONFECÇÃO DE FAIXAS, LONAS, BANNERS, PLOTAGEM, CONFECÇÃO DE CONVITES E SERVIÇO DE ADESIVAGEM NECESSÁRIOS AO ATENDIMENTO DAS DEMANDAS DESTE SEEL.</t>
  </si>
  <si>
    <t>2022/271356</t>
  </si>
  <si>
    <t>012/2022</t>
  </si>
  <si>
    <t>SRP/SEAD 024/2021</t>
  </si>
  <si>
    <t>ATALANTA ENGENHARIA LTDA</t>
  </si>
  <si>
    <t>ELBER JOSE  MAIA</t>
  </si>
  <si>
    <t>004/2022</t>
  </si>
  <si>
    <t xml:space="preserve"> EDVALDO PEREIRA DE FREITAS</t>
  </si>
  <si>
    <t>CONTRATAÇÃO DE SERVIDORES POR TEMPO DETERMINADO / PSS - 003/2021</t>
  </si>
  <si>
    <t>2021/398733</t>
  </si>
  <si>
    <t>2021/398734</t>
  </si>
  <si>
    <t>2021/398735</t>
  </si>
  <si>
    <t>2021/398736</t>
  </si>
  <si>
    <t>2021/398737</t>
  </si>
  <si>
    <t>2021/398738</t>
  </si>
  <si>
    <t>005/2022</t>
  </si>
  <si>
    <t>006/2022</t>
  </si>
  <si>
    <t>007/2022</t>
  </si>
  <si>
    <t>008/2022</t>
  </si>
  <si>
    <t>009/2022</t>
  </si>
  <si>
    <t>010/2022</t>
  </si>
  <si>
    <t xml:space="preserve">WERIK HENRIQUE DOS SANTOS BARATA </t>
  </si>
  <si>
    <t xml:space="preserve">DIEGO JAQUES DE OLIVEIRA </t>
  </si>
  <si>
    <t xml:space="preserve">VANESSA COSTA DO ESPIRITO SANTO </t>
  </si>
  <si>
    <t xml:space="preserve">RAIMUNDO NEYVA OLIVEIRA </t>
  </si>
  <si>
    <t>GINA DANIELLE CARNEIRO CARDOSO</t>
  </si>
  <si>
    <t>LETICIA SAMARA FERNANDES MATOS</t>
  </si>
  <si>
    <t>2021/399806</t>
  </si>
  <si>
    <t>003/2022</t>
  </si>
  <si>
    <t xml:space="preserve"> O OBJETO DO PRESENTE INSTRUMENTO É A CONTRATAÇÃO DE EMPRESA ESPECIALIZADA EM CONSTRUÇÃO DE RAMPA DE ACESSO AO RIO URIBOCA E DEPÓSITO PARA GUARDAR DE CAÍQUES E PRANCHAS, QUE SERÁ PRESTADO NAS CONDIÇÕES ESTABELECIDAS NO PROJETO EXECUTIVO E DEMAIS DOCUMENTOS TÉCNICOS QUE SE ENCONTRAM ANEXOS AO INSTRUMENTO CONVOCATÓRIO DO CERTAME QUE DEU ORIGEM A ESTE INSTRUMENTO CONTRATUAL.</t>
  </si>
  <si>
    <t>ENGEVEL CONSTRUÇÕES E SERVIÇOS EIRELI</t>
  </si>
  <si>
    <t>TP 008/2021</t>
  </si>
  <si>
    <t>LOCAÇÃO  DE ESPAÇO URBANO PARA ARMANEZAMENTO DOS ARQUIVOS PROCESSUAIS, BEM COMO, TE4NDO EM VISTA A NECESSIDADE DE DESOCUPAÇÃO DO ESPAÇO DECORRENTE DA REFORMA DO ESTÁDIO OLÍMPICO DO PARÁ.</t>
  </si>
  <si>
    <t>2021/1194342</t>
  </si>
  <si>
    <t>002/2022</t>
  </si>
  <si>
    <t>MOREIRA E GODOY COMERCIO E SERVIÇOS LTDA</t>
  </si>
  <si>
    <t xml:space="preserve">O OBJETO DO PRESENTE CONTRATO É CONTRATAÇÃO DE EMPRESA ESPECIALIZADA NA PRESTAÇÃO DE SERVIÇO DE ALIMENTAÇÃO (BUFFET) PARA ATENDIMENTO DOS EVENTOS OFICIAS/SOCIAIS PROMOVIDOS PELA SECRETARIA DE ESTADO DE ESPORTE E LAZER (SEEL), CONFORME ESPECIFICAÇÕES E QUANTITATIVOS ESTABELECIDOS NO TERMO DE REFERÊNCIA, ANEXO DO EDITAL. ESTE TERMO DE CONTRATO VINCULA-SE AO EDITAL DO PREGÃO ELETRÔNICO Nº 010/2021 E À PROPOSTA VENCEDORA, INDEPENDENTEMENTE DE TRANSCRIÇÃO.
</t>
  </si>
  <si>
    <t>2022/188868</t>
  </si>
  <si>
    <t>013/2022</t>
  </si>
  <si>
    <t xml:space="preserve">STAR COMÉRCIO DE ALIMENTOS LTDA </t>
  </si>
  <si>
    <t>RAIMUNDO DE MORAES MATOS</t>
  </si>
  <si>
    <t xml:space="preserve">O OBJETO DO PRESENTE CONTRATO É A CONTRATAÇÃO DE PESSOA JURÍDICA ESPECIALIZADA NO FORNECIMENTO DE MATERIAL DE EXPEDIENTE, PARA ATENDER EM TODO TERRITÓRIO ESTADUAL, OS ÓRGÃOS E ENTIDADES DO PODER EXECUTIVO DO ESTADO DO PARÁ, CONFORME ESPECIFICAÇÕES E QUANTITATIVOS ESTABELECIDOS NO TERMO DE REFERÊNCIA, ANEXO DO EDITAL. ESTE TERMO DE CONTRATO VINCULA-SE AO EDITAL DO PREGÃO N°. 011/2021, IDENTIFICADO NO PREÂMBULO E À PROPOSTA VENCEDORA, INDEPENDENTEMENTE DE TRANSCRIÇÃO.
</t>
  </si>
  <si>
    <t>PE 011/2021</t>
  </si>
  <si>
    <t xml:space="preserve">J U L H O </t>
  </si>
  <si>
    <t>2022/314343</t>
  </si>
  <si>
    <t>020/2022</t>
  </si>
  <si>
    <t>LANOA COMÉRCIO E SERVIÇOS LTDA</t>
  </si>
  <si>
    <t>GABRIEL HENRIQUE DE CAMPOS LAUNE</t>
  </si>
  <si>
    <t>O OBJETO DO PRESENTE CONTRATO É A CONTRATAÇÃO DE PESSOA JURÍDICA ESPECIALIZADA NA PRESTAÇÃO DE AQUISIÇÃO DE ALIMENTOS DE USO COMUNS, PARA ATENDER EM TODO TERRITÓRIO ESTADUAL, OS ÓRGÃOS E ENTIDADES DO PODER EXECUTIVO DO ESTADO DO PARÁ., CONFORME ESPECIFICAÇÕES E QUANTITATIVOS ESTABELECIDOS NO TERMO DE REFERÊNCIA, ANEXO DO EDITAL.</t>
  </si>
  <si>
    <t>DISP. DE LIC. Nº 04/2022</t>
  </si>
  <si>
    <t>2022/155200</t>
  </si>
  <si>
    <t>021/2022</t>
  </si>
  <si>
    <t>MYO2 SOLUÇÕES EM SAÚDE INDÚSTRIA EIRELI</t>
  </si>
  <si>
    <t>LIANE LOPES DA COSTA CHAVES</t>
  </si>
  <si>
    <t>O PRESENTE CONTRATO TEM COMO OBJETO A CONTRATAÇÃO DE EMPRESA ESPECIALIZADA PARA O FORNECIMENTO DE VESTUÁRIO PARA ATENDER O PROJETO DESTA SEEL NA USINA DA PAZ ICUÍ- GUAJARÁ E CABANAGEM, EM CONFORMIDADE COM AS ESPECIFICAÇÕES, QUALIDADE E CONDIÇÕES GERAIS ESTABELECIDAS NO TERMO DE REFERÊNCIA NOS QUANTITATIVOS E ESPECIFICAÇÕES ESTABELECIDOS NA DISPENSA DE LICITAÇÃO Nº 05/2022-SEEL.</t>
  </si>
  <si>
    <t>DISP. DE LIC. Nº 05/2022</t>
  </si>
  <si>
    <t>26/01/2022</t>
  </si>
  <si>
    <t>023/2022</t>
  </si>
  <si>
    <t xml:space="preserve">RAFAEL LIMA SUMIGA </t>
  </si>
  <si>
    <t>CONTRATAÇÃO DE SERVIDORES POR TEMPO DETERMINADO ATRAVÉS/ PSS - 004/2021</t>
  </si>
  <si>
    <t>024/2022</t>
  </si>
  <si>
    <t>025/2022</t>
  </si>
  <si>
    <t>026/2022</t>
  </si>
  <si>
    <t>027/2022</t>
  </si>
  <si>
    <t>028/2022</t>
  </si>
  <si>
    <t>029/2022</t>
  </si>
  <si>
    <t xml:space="preserve">MARCIO VENINO PINHEIRO PANTOJA </t>
  </si>
  <si>
    <t xml:space="preserve">LUANA CAROLINA DA SILVA GOMES </t>
  </si>
  <si>
    <t xml:space="preserve">AIRLEISE SARGES RODRIGUES </t>
  </si>
  <si>
    <t xml:space="preserve">ENIVALDO CORDOVIL RODRIGUES </t>
  </si>
  <si>
    <t xml:space="preserve">TIFANY SOUZA DE ALFAIA </t>
  </si>
  <si>
    <t xml:space="preserve">SIMEÃO CARDOSO MARGALHO JUNIOR </t>
  </si>
  <si>
    <t>2022/440606</t>
  </si>
  <si>
    <t>030/2022</t>
  </si>
  <si>
    <t>NEO BRS COMÉRCIO DE ELETRODOMÉSTICOS LTDA</t>
  </si>
  <si>
    <t>ITALO ALBERTO ALMEIDA ROCHA</t>
  </si>
  <si>
    <r>
      <t xml:space="preserve">O OBJETO DO PRESENTE CONTRATO É A CONTRATAÇÃO DE PESSOA JURÍDICA ESPECIALIZADA NO FORNECIMENTO DE </t>
    </r>
    <r>
      <rPr>
        <b/>
        <sz val="12"/>
        <color theme="1"/>
        <rFont val="Times New Roman"/>
        <family val="1"/>
      </rPr>
      <t>MATERIAL DE EXPEDIENTE</t>
    </r>
    <r>
      <rPr>
        <sz val="12"/>
        <color theme="1"/>
        <rFont val="Times New Roman"/>
        <family val="1"/>
      </rPr>
      <t xml:space="preserve">, PARA ATENDER EM TODO TERRITÓRIO ESTADUAL, OS ÓRGÃOS E ENTIDADES DO PODER EXECUTIVO DO ESTADO DO PARÁ, CONFORME ESPECIFICAÇÕES E QUANTITATIVOS ESTABELECIDOS NO TERMO DE REFERÊNCIA, ANEXO DO EDITAL. </t>
    </r>
    <r>
      <rPr>
        <sz val="12"/>
        <color rgb="FF000000"/>
        <rFont val="Times New Roman"/>
        <family val="1"/>
      </rPr>
      <t xml:space="preserve">ESTE TERMO DE CONTRATO VINCULA-SE AO EDITAL DO PREGÃO N°. </t>
    </r>
    <r>
      <rPr>
        <sz val="12"/>
        <color theme="1"/>
        <rFont val="Times New Roman"/>
        <family val="1"/>
      </rPr>
      <t>011/2021</t>
    </r>
    <r>
      <rPr>
        <sz val="12"/>
        <color rgb="FF000000"/>
        <rFont val="Times New Roman"/>
        <family val="1"/>
      </rPr>
      <t>, IDENTIFICADO NO PREÂMBULO E À PROPOSTA VENCEDORA, INDEPENDENTEMENTE DE TRANSCRIÇÃO.</t>
    </r>
  </si>
  <si>
    <t>2022/266043</t>
  </si>
  <si>
    <t>019/2022</t>
  </si>
  <si>
    <t>ATLANTA RENT A CAR EIRELI</t>
  </si>
  <si>
    <t xml:space="preserve">EVANDRO RIBEIRO </t>
  </si>
  <si>
    <r>
      <t>O OBJETO DO PRESENTE CONTRATO É</t>
    </r>
    <r>
      <rPr>
        <b/>
        <sz val="12"/>
        <color theme="1"/>
        <rFont val="Times New Roman"/>
        <family val="1"/>
      </rPr>
      <t xml:space="preserve"> CONTRATAÇÃO DE EMPRESA ESPECIALIZADA EM LOCAÇÃO DE VEÍCULOS VISANDO ATENDER AS DEMANDAS SECRETARIA DE ESTADO DE ESPORTE E LAZER (SEEL)</t>
    </r>
    <r>
      <rPr>
        <sz val="12"/>
        <color theme="1"/>
        <rFont val="Times New Roman"/>
        <family val="1"/>
      </rPr>
      <t>, CONFORME ESPECIFICAÇÕES E QUANTITATIVOS ESTABELECIDOS NO TERMO DE REFERÊNCIA, ANEXO DO EDITAL. ESTE TERMO DE CONTRATO VINCULA-SE AO EDITAL DO PREGÃO ELETRÔNICO Nº 09/2022-SEEL, SEUS ANEXOS E À PROPOSTA VENCEDORA.</t>
    </r>
  </si>
  <si>
    <t>PE 09/2022</t>
  </si>
  <si>
    <t>2022/122226</t>
  </si>
  <si>
    <t>015/2022</t>
  </si>
  <si>
    <t>TRINCA ESPORTES LTDA</t>
  </si>
  <si>
    <t xml:space="preserve">SIDNEY TRINDADE GUIMARÃES </t>
  </si>
  <si>
    <r>
      <t xml:space="preserve">O </t>
    </r>
    <r>
      <rPr>
        <sz val="12"/>
        <color theme="1"/>
        <rFont val="Times New Roman"/>
        <family val="1"/>
      </rPr>
      <t>OBJETO DO PRESENTE CONTRATO É</t>
    </r>
    <r>
      <rPr>
        <b/>
        <sz val="12"/>
        <color rgb="FF000000"/>
        <rFont val="Times New Roman"/>
        <family val="1"/>
      </rPr>
      <t xml:space="preserve"> CONTRATAÇÃO DE EMPRESA PARA A</t>
    </r>
    <r>
      <rPr>
        <b/>
        <sz val="12"/>
        <color theme="1"/>
        <rFont val="Times New Roman"/>
        <family val="1"/>
      </rPr>
      <t>QUISIÇÃO DE MATERIAL DE CONSUMO ESPORTIVO PARA A REALIZAÇÃO DO TORNEIO FUTEBOL E CIDADANIA DO ESTADO DO PARÁ, ATRAVÉS DA SECRETARIA DE ESTADO DE ESPORTE E LAZER</t>
    </r>
    <r>
      <rPr>
        <b/>
        <sz val="12"/>
        <color rgb="FF000000"/>
        <rFont val="Times New Roman"/>
        <family val="1"/>
      </rPr>
      <t>, VINCULADO AO CONVÊNIO Nº 910600/2021 JUNTO A SECRETARIA NACIONAL DE ESPORTE, EDUCAÇÃO, LAZER E INCLUSÃO SOCIAL DO MINISTÉRIO DA CIDADANIA</t>
    </r>
    <r>
      <rPr>
        <sz val="12"/>
        <color theme="1"/>
        <rFont val="Times New Roman"/>
        <family val="1"/>
      </rPr>
      <t>. CONFORME ESPECIFICAÇÕES E QUANTITATIVOS ESTABELECIDOS NO TERMO DE REFERÊNCIA, ANEXO DO EDITAL. ESTE TERMO DE CONTRATO VINCULA-SE AO EDITAL DO PREGÃO ELETRÔNICO Nº 04/2022 E À PROPOSTA VENCEDORA, INDEPENDENTEMENTE DE TRANSCRIÇÃO.</t>
    </r>
  </si>
  <si>
    <t>Vigência de 06 meses a contar da Ordem de serviço (22/01/2022) emendas parlamentares</t>
  </si>
  <si>
    <t>2021/1083652</t>
  </si>
  <si>
    <t>038/2022</t>
  </si>
  <si>
    <t>LEANDRO GOMES</t>
  </si>
  <si>
    <r>
      <t xml:space="preserve">O OBJETO DO PRESENTE CONTRATO É </t>
    </r>
    <r>
      <rPr>
        <b/>
        <sz val="12"/>
        <color theme="1"/>
        <rFont val="Times New Roman"/>
        <family val="1"/>
      </rPr>
      <t>CONTRATAÇÃO DE EMPRESA ESPECIALIZADA PARA SERVIÇO DE RECARGA E MANUTENÇÃO PREVENTIVA E CORRETIVA DE IMPRESSORAS, COM REPOSIÇÃO DE PEÇAS E SUBSTITUIÇÃO QUANDO NECESSÁRIO DE SUPRIMENTOS, INCLUINDO FORNECIMENTO RESERVA (CARTUCHO, TONNER E FITA) VISANDO ATENDER AS DEMANDAS DA SECRETARIA DE ESTADO DE ESPORTE E LAZER (SEEL)</t>
    </r>
    <r>
      <rPr>
        <sz val="12"/>
        <color theme="1"/>
        <rFont val="Times New Roman"/>
        <family val="1"/>
      </rPr>
      <t>, CONFORME ESPECIFICAÇÕES E QUANTITATIVOS ESTABELECIDOS NO TERMO DE REFERÊNCIA, ANEXO DO EDITAL. 1.2 ESTE TERMO DE CONTRATO VINCULA-SE AO EDITAL DO PREGÃO ELETRÔNICO Nº 010/2022 E À PROPOSTA VENCEDORA, INDEPENDENTEMENTE DE TRANSCRIÇÃO.</t>
    </r>
  </si>
  <si>
    <t>PE 10/2022</t>
  </si>
  <si>
    <t>2022/143172</t>
  </si>
  <si>
    <t>017/2022</t>
  </si>
  <si>
    <t xml:space="preserve">JEFFERSOM ESTRUTURAS PARA EVENTOS EIRELI </t>
  </si>
  <si>
    <t>PE 06/2022</t>
  </si>
  <si>
    <t xml:space="preserve">   JUNHO</t>
  </si>
  <si>
    <t>039/2022</t>
  </si>
  <si>
    <t>040/2022</t>
  </si>
  <si>
    <t xml:space="preserve">EULER JOSÉ ROCHA DE OLIVEIRA </t>
  </si>
  <si>
    <t>ANDREY ROCHA DOS SANTOS</t>
  </si>
  <si>
    <t>CONTRATAÇÃO DE SERVIDORES POR TEMPO DETERMINADO ATRAVÉS/ PSS - 001/2022</t>
  </si>
  <si>
    <t>032/2022</t>
  </si>
  <si>
    <t>033/2022</t>
  </si>
  <si>
    <t>034/2022</t>
  </si>
  <si>
    <t>035/2022</t>
  </si>
  <si>
    <t xml:space="preserve">WAGNER MONTEIRO ALVES </t>
  </si>
  <si>
    <t xml:space="preserve">THIAGO CUNHA FERNANDES </t>
  </si>
  <si>
    <t>FABIANO DA SILVA GAMA</t>
  </si>
  <si>
    <t>CHRISTIANO CERQUEIRA DE MORAES JÚNIOR</t>
  </si>
  <si>
    <t>2022/316101</t>
  </si>
  <si>
    <t>037/2022</t>
  </si>
  <si>
    <t xml:space="preserve">NO PRAGAS CONTROLE AMBIENTAL LTDA </t>
  </si>
  <si>
    <t>O OBJETO DO PRESENTE CONTRATO VISA A CONTRATAÇÃO DE EMPRESA ESPECIALIZADA NA EXECUÇÃO DO SERVIÇO DE CONTROLE DE PRAGAS URBANAS – DESRATIZAÇÃO E DESINSETIZAÇÃO – GERAL DAS DEPENDÊNCIAS DESTA SECRETARIA DE ESTADO DE ESTADO DE ESPORTE E LAZER, CONFORME ESPECIFICAÇÕES E QUANTITATIVOS ESTABELECIDOS NO TERMO DE REFERÊNCIA, ANEXO DO EDITAL. ESTE TERMO DE CONTRATO VINCULA-SE AO EDITAL DA COTAÇÃO ELETRÔNICA N° 08/2022, IDENTIFICADO NO PREÂMBULO E À PROPOSTA VENCEDORA, INDEPENDENTEMENTE DE TRANSCRIÇÃO</t>
  </si>
  <si>
    <t>DISP. DE LIC. Nº 06/2022</t>
  </si>
  <si>
    <r>
      <t xml:space="preserve">O </t>
    </r>
    <r>
      <rPr>
        <sz val="12"/>
        <color theme="1"/>
        <rFont val="Times New Roman"/>
        <family val="1"/>
      </rPr>
      <t>OBJETO DO PRESENTE CONTRATO É</t>
    </r>
    <r>
      <rPr>
        <b/>
        <sz val="12"/>
        <color rgb="FF000000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CONTRATAÇÃO DE EMPRESA ESPECIALIZADA PARA LOCAÇÃO E MONTAGEM DE EQUIPAMENTOS PARA A REALIZAÇÃO DE COMPETIÇÕES AMADORAS DE FUTEBOL NOS MUNICÍPIOS DO ESTADO DO PARÁ, ATRAVÉS DA SECRETARIA DE ESTADO DE ESPORTE E LAZER</t>
    </r>
    <r>
      <rPr>
        <b/>
        <sz val="12"/>
        <color rgb="FF000000"/>
        <rFont val="Times New Roman"/>
        <family val="1"/>
      </rPr>
      <t>,</t>
    </r>
    <r>
      <rPr>
        <b/>
        <sz val="12"/>
        <color theme="1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VINCULADO AO CONVÊNIO Nº 909719/2021 JUNTO A SECRETARIA NACIONAL DE FUTEBOL E DEFESA DOS DIREITOS DO TORCEDOR DO MINISTÉRIO DA CIDADANIA.</t>
    </r>
    <r>
      <rPr>
        <sz val="12"/>
        <color theme="1"/>
        <rFont val="Times New Roman"/>
        <family val="1"/>
      </rPr>
      <t xml:space="preserve"> CONFORME ESPECIFICAÇÕES E QUANTITATIVOS ESTABELECIDOS NO TERMO DE REFERÊNCIA, ANEXO DO EDITAL. </t>
    </r>
    <r>
      <rPr>
        <sz val="12"/>
        <color rgb="FF000000"/>
        <rFont val="Times New Roman"/>
        <family val="1"/>
      </rPr>
      <t>1.2 ESTE TERMO DE CONTRATO VINCULA-SE AO EDITAL DO PREGÃO ELETRÔNICO Nº 06/2022 E À PROPOSTA VENCEDORA, INDEPENDENTEMENTE DE TRANSCRIÇÃO.</t>
    </r>
  </si>
  <si>
    <t>022/2022</t>
  </si>
  <si>
    <t>2022/143163</t>
  </si>
  <si>
    <t xml:space="preserve">LAIRSON CUNHA </t>
  </si>
  <si>
    <r>
      <t xml:space="preserve">O </t>
    </r>
    <r>
      <rPr>
        <sz val="12"/>
        <color theme="1"/>
        <rFont val="Times New Roman"/>
        <family val="1"/>
      </rPr>
      <t>OBJETO DO PRESENTE CONTRATO É</t>
    </r>
    <r>
      <rPr>
        <b/>
        <sz val="12"/>
        <color rgb="FF000000"/>
        <rFont val="Times New Roman"/>
        <family val="1"/>
      </rPr>
      <t xml:space="preserve"> CONTRATAÇÃO DE EMPRESA PARA A</t>
    </r>
    <r>
      <rPr>
        <b/>
        <sz val="12"/>
        <color theme="1"/>
        <rFont val="Times New Roman"/>
        <family val="1"/>
      </rPr>
      <t>QUISIÇÃO DE MATERIAL DE CONSUMO ESPORTIVO PARA A REALIZAÇÃO DE COMPETIÇÕES AMADORAS DE FUTEBOL NOS MUNICÍPIOS DO ESTADO DO PARÁ, ATRAVÉS DA SECRETARIA DE ESTADO DE ESPORTE E LAZER, VINCULADO AO CONVÊNIO Nº909719/2021 JUNTO A SECRETARIA NACIONAL DE FUTEBOL E DEFESA DOS DIREITOS DO TORCEDOR DO MINISTÉRIO DA CIDADANIA</t>
    </r>
    <r>
      <rPr>
        <sz val="12"/>
        <color theme="1"/>
        <rFont val="Times New Roman"/>
        <family val="1"/>
      </rPr>
      <t xml:space="preserve">, CONFORME ESPECIFICAÇÕES E QUANTITATIVOS ESTABELECIDOS NO </t>
    </r>
    <r>
      <rPr>
        <b/>
        <sz val="12"/>
        <color theme="1"/>
        <rFont val="Times New Roman"/>
        <family val="1"/>
      </rPr>
      <t>LOTE 01</t>
    </r>
    <r>
      <rPr>
        <sz val="12"/>
        <color theme="1"/>
        <rFont val="Times New Roman"/>
        <family val="1"/>
      </rPr>
      <t xml:space="preserve">, NO TERMO DE REFERÊNCIA, ANEXO DO EDITAL. </t>
    </r>
    <r>
      <rPr>
        <sz val="12"/>
        <color rgb="FF000000"/>
        <rFont val="Times New Roman"/>
        <family val="1"/>
      </rPr>
      <t>ESTE TERMO DE CONTRATO VINCULA-SE AO EDITAL DO PREGÃO ELETRÔNICO Nº 03/2022 E À PROPOSTA VENCEDORA, INDEPENDENTEMENTE DE TRANSCRIÇÃO.</t>
    </r>
  </si>
  <si>
    <t>PE 03/2022</t>
  </si>
  <si>
    <t>031/2022</t>
  </si>
  <si>
    <t>MORAES &amp; SARAIVA COMÉRCIO DE TECIDOS LTDA</t>
  </si>
  <si>
    <r>
      <t xml:space="preserve">O </t>
    </r>
    <r>
      <rPr>
        <sz val="12"/>
        <color theme="1"/>
        <rFont val="Times New Roman"/>
        <family val="1"/>
      </rPr>
      <t>OBJETO DO PRESENTE CONTRATO É</t>
    </r>
    <r>
      <rPr>
        <b/>
        <sz val="12"/>
        <color rgb="FF000000"/>
        <rFont val="Times New Roman"/>
        <family val="1"/>
      </rPr>
      <t xml:space="preserve"> CONTRATAÇÃO DE EMPRESA PARA A</t>
    </r>
    <r>
      <rPr>
        <b/>
        <sz val="12"/>
        <color theme="1"/>
        <rFont val="Times New Roman"/>
        <family val="1"/>
      </rPr>
      <t>QUISIÇÃO DE MATERIAL DE CONSUMO ESPORTIVO PARA A REALIZAÇÃO DE COMPETIÇÕES AMADORAS DE FUTEBOL NOS MUNICÍPIOS DO ESTADO DO PARÁ, ATRAVÉS DA SECRETARIA DE ESTADO DE ESPORTE E LAZER, VINCULADO AO CONVÊNIO Nº909719/2021 JUNTO A SECRETARIA NACIONAL DE FUTEBOL E DEFESA DOS DIREITOS DO TORCEDOR DO MINISTÉRIO DA CIDADANIA</t>
    </r>
    <r>
      <rPr>
        <sz val="12"/>
        <color theme="1"/>
        <rFont val="Times New Roman"/>
        <family val="1"/>
      </rPr>
      <t xml:space="preserve">, CONFORME ESPECIFICAÇÕES E QUANTITATIVOS ESTABELECIDOS NO </t>
    </r>
    <r>
      <rPr>
        <b/>
        <sz val="12"/>
        <color theme="1"/>
        <rFont val="Times New Roman"/>
        <family val="1"/>
      </rPr>
      <t>LOTE 02</t>
    </r>
    <r>
      <rPr>
        <sz val="12"/>
        <color theme="1"/>
        <rFont val="Times New Roman"/>
        <family val="1"/>
      </rPr>
      <t xml:space="preserve">, NO TERMO DE REFERÊNCIA, ANEXO DO EDITAL.  </t>
    </r>
    <r>
      <rPr>
        <sz val="12"/>
        <color rgb="FF000000"/>
        <rFont val="Times New Roman"/>
        <family val="1"/>
      </rPr>
      <t>ESTE TERMO DE CONTRATO VINCULA-SE AO EDITAL DO PREGÃO ELETRÔNICO Nº 03/2022 E À PROPOSTA VENCEDORA, INDEPENDENTEMENTE DE TRANSCRIÇÃO.</t>
    </r>
  </si>
  <si>
    <t>2022/424260</t>
  </si>
  <si>
    <t>036/2022</t>
  </si>
  <si>
    <t xml:space="preserve">RCN COMÉRCIO E SERVIÇOS LTDA </t>
  </si>
  <si>
    <r>
      <t xml:space="preserve">O OBJETO DO PRESENTE CONTRATO É A CONTRATAÇÃO DE PESSOA JURÍDICA ESPECIALIZADA NO FORNECIMENTO DE </t>
    </r>
    <r>
      <rPr>
        <b/>
        <sz val="12"/>
        <color theme="1"/>
        <rFont val="Times New Roman"/>
        <family val="1"/>
      </rPr>
      <t>MATERIAL DE EXPEDIENTE</t>
    </r>
    <r>
      <rPr>
        <sz val="12"/>
        <color theme="1"/>
        <rFont val="Times New Roman"/>
        <family val="1"/>
      </rPr>
      <t xml:space="preserve">, PARA ATENDER EM TODO TERRITÓRIO ESTADUAL, OS ÓRGÃOS E ENTIDADES DO PODER EXECUTIVO DO ESTADO DO PARÁ, CONFORME ESPECIFICAÇÕES E QUANTITATIVOS ESTABELECIDOS NO TERMO DE REFERÊNCIA, ANEXO DO EDITAL. </t>
    </r>
    <r>
      <rPr>
        <sz val="12"/>
        <color rgb="FF000000"/>
        <rFont val="Times New Roman"/>
        <family val="1"/>
      </rPr>
      <t xml:space="preserve">ESTE TERMO DE CONTRATO VINCULA-SE AO EDITAL DO PREGÃO N°. </t>
    </r>
    <r>
      <rPr>
        <sz val="12"/>
        <color theme="1"/>
        <rFont val="Times New Roman"/>
        <family val="1"/>
      </rPr>
      <t>011/2021</t>
    </r>
    <r>
      <rPr>
        <sz val="12"/>
        <color rgb="FF000000"/>
        <rFont val="Times New Roman"/>
        <family val="1"/>
      </rPr>
      <t>, IDENTIFICADO NO PREÂMBULO E À PROPOSTA VENCEDORA, INDEPENDENTEMENTE DE TRANSCRIÇÃO</t>
    </r>
    <r>
      <rPr>
        <sz val="12"/>
        <color theme="1"/>
        <rFont val="Times New Roman"/>
        <family val="1"/>
      </rPr>
      <t>.</t>
    </r>
  </si>
  <si>
    <t>2022/122227</t>
  </si>
  <si>
    <t>016/2022</t>
  </si>
  <si>
    <t xml:space="preserve">O OBJETO DO PRESENTE CONTRATO É CONTRATAÇÃO DE EMPRESA ESPECIALIZADA PARA LOCAÇÃO E MONTAGEM DE EQUIPAMENTOS PARA A REALIZAÇÃO DE TORNEIO DE FUTEBOL E CIDADANIA DO ESTADO DO PARÁ, ATRAVÉS DA SECRETARIA DE ESTADO DE ESPORTE E LAZER, VINCULADO AO CONVÊNIO Nº 910600/2021 JUNTO A SECRETARIA NACIONAL DE ESPORTE, EDUCAÇÃO, LAZER E INCLUSÃO SOCIAL DO MINISTÉRIO DA CIDADANIA. CONFORME ESPECIFICAÇÕES E QUANTITATIVOS ESTABELECIDOS NO TERMO DE REFERÊNCIA, ANEXO DO EDITAL. 
 ESTE TERMO DE CONTRATO VINCULA-SE AO EDITAL DO PREGÃO ELETRÔNICO Nº 05/2022-SEEL E À PROPOSTA VENCEDORA, INDEPENDENTEMENTE DE TRANSCRIÇÃO.
</t>
  </si>
  <si>
    <t>PE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</si>
</sst>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R$&quot;\ #,##0.00;\-&quot;R$&quot;\ #,##0.0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[$R$-416]\ * #,##0.00_-;\-[$R$-416]\ * #,##0.00_-;_-[$R$-416]\ * &quot;-&quot;??_-;_-@_-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u/>
      <sz val="16"/>
      <color theme="1"/>
      <name val="Arial"/>
      <family val="2"/>
    </font>
    <font>
      <sz val="11"/>
      <name val="Calibri"/>
      <family val="2"/>
      <scheme val="minor"/>
    </font>
    <font>
      <u/>
      <sz val="20"/>
      <color theme="1"/>
      <name val="Arial"/>
      <family val="2"/>
    </font>
    <font>
      <i/>
      <sz val="14"/>
      <color rgb="FFFF0000"/>
      <name val="Arial"/>
      <family val="2"/>
    </font>
    <font>
      <i/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u/>
      <sz val="16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theme="1"/>
      <name val="Times New Roman"/>
      <family val="1"/>
    </font>
    <font>
      <i/>
      <u/>
      <sz val="12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b/>
      <sz val="12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86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2" fillId="2" borderId="0" xfId="0" applyFont="1" applyFill="1" applyAlignment="1"/>
    <xf numFmtId="0" fontId="3" fillId="2" borderId="0" xfId="0" applyFont="1" applyFill="1" applyAlignment="1"/>
    <xf numFmtId="0" fontId="6" fillId="2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Border="1"/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7" xfId="0" applyFill="1" applyBorder="1"/>
    <xf numFmtId="0" fontId="1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8" fontId="0" fillId="2" borderId="11" xfId="0" applyNumberForma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/>
    </xf>
    <xf numFmtId="0" fontId="0" fillId="2" borderId="0" xfId="0" applyFill="1"/>
    <xf numFmtId="0" fontId="1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14" fontId="0" fillId="2" borderId="3" xfId="0" applyNumberFormat="1" applyFill="1" applyBorder="1" applyAlignment="1">
      <alignment horizontal="left" vertical="center" wrapText="1"/>
    </xf>
    <xf numFmtId="8" fontId="0" fillId="2" borderId="3" xfId="0" applyNumberForma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left" vertical="center" wrapText="1"/>
    </xf>
    <xf numFmtId="8" fontId="0" fillId="2" borderId="1" xfId="0" applyNumberForma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4" fontId="0" fillId="2" borderId="2" xfId="0" applyNumberFormat="1" applyFill="1" applyBorder="1" applyAlignment="1">
      <alignment horizontal="left" vertical="center" wrapText="1"/>
    </xf>
    <xf numFmtId="8" fontId="0" fillId="2" borderId="2" xfId="0" applyNumberForma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14" fontId="0" fillId="2" borderId="8" xfId="0" applyNumberFormat="1" applyFill="1" applyBorder="1" applyAlignment="1">
      <alignment horizontal="left" vertical="center" wrapText="1"/>
    </xf>
    <xf numFmtId="8" fontId="0" fillId="2" borderId="8" xfId="0" applyNumberFormat="1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8" xfId="0" applyFont="1" applyFill="1" applyBorder="1" applyAlignment="1">
      <alignment horizontal="left" vertical="center" wrapText="1"/>
    </xf>
    <xf numFmtId="8" fontId="0" fillId="2" borderId="8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14" fontId="0" fillId="2" borderId="11" xfId="0" applyNumberFormat="1" applyFill="1" applyBorder="1" applyAlignment="1">
      <alignment horizontal="left" vertical="center" wrapText="1"/>
    </xf>
    <xf numFmtId="8" fontId="0" fillId="2" borderId="11" xfId="0" applyNumberForma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8" fontId="7" fillId="2" borderId="3" xfId="0" applyNumberFormat="1" applyFont="1" applyFill="1" applyBorder="1" applyAlignment="1">
      <alignment horizontal="left" vertical="center" wrapText="1"/>
    </xf>
    <xf numFmtId="4" fontId="0" fillId="2" borderId="1" xfId="0" applyNumberFormat="1" applyFill="1" applyBorder="1" applyAlignment="1">
      <alignment horizontal="left" vertical="center" wrapText="1"/>
    </xf>
    <xf numFmtId="8" fontId="7" fillId="2" borderId="2" xfId="0" applyNumberFormat="1" applyFont="1" applyFill="1" applyBorder="1" applyAlignment="1">
      <alignment horizontal="left" vertical="center" wrapText="1"/>
    </xf>
    <xf numFmtId="4" fontId="7" fillId="2" borderId="8" xfId="0" applyNumberFormat="1" applyFont="1" applyFill="1" applyBorder="1" applyAlignment="1">
      <alignment horizontal="left" vertical="center" wrapText="1"/>
    </xf>
    <xf numFmtId="4" fontId="0" fillId="2" borderId="3" xfId="0" applyNumberFormat="1" applyFill="1" applyBorder="1" applyAlignment="1">
      <alignment horizontal="left" vertical="center" wrapText="1"/>
    </xf>
    <xf numFmtId="8" fontId="0" fillId="2" borderId="9" xfId="0" applyNumberForma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14" fontId="0" fillId="2" borderId="10" xfId="0" applyNumberFormat="1" applyFill="1" applyBorder="1" applyAlignment="1">
      <alignment horizontal="left" vertical="center" wrapText="1"/>
    </xf>
    <xf numFmtId="8" fontId="0" fillId="2" borderId="10" xfId="0" applyNumberForma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14" fontId="0" fillId="2" borderId="9" xfId="0" applyNumberForma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/>
    </xf>
    <xf numFmtId="14" fontId="0" fillId="2" borderId="8" xfId="0" applyNumberFormat="1" applyFill="1" applyBorder="1" applyAlignment="1">
      <alignment horizontal="left" vertical="center"/>
    </xf>
    <xf numFmtId="44" fontId="0" fillId="2" borderId="9" xfId="0" applyNumberFormat="1" applyFill="1" applyBorder="1" applyAlignment="1">
      <alignment horizontal="left" vertical="center" wrapText="1"/>
    </xf>
    <xf numFmtId="8" fontId="0" fillId="2" borderId="12" xfId="0" applyNumberForma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7" fontId="0" fillId="2" borderId="1" xfId="0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43" fontId="2" fillId="2" borderId="0" xfId="0" applyNumberFormat="1" applyFont="1" applyFill="1" applyBorder="1" applyAlignment="1"/>
    <xf numFmtId="43" fontId="2" fillId="2" borderId="0" xfId="0" applyNumberFormat="1" applyFont="1" applyFill="1" applyAlignment="1"/>
    <xf numFmtId="43" fontId="3" fillId="2" borderId="0" xfId="0" applyNumberFormat="1" applyFont="1" applyFill="1" applyAlignment="1"/>
    <xf numFmtId="43" fontId="0" fillId="2" borderId="1" xfId="0" applyNumberFormat="1" applyFill="1" applyBorder="1" applyAlignment="1">
      <alignment horizontal="right" vertical="center" wrapText="1"/>
    </xf>
    <xf numFmtId="43" fontId="0" fillId="2" borderId="3" xfId="0" applyNumberFormat="1" applyFill="1" applyBorder="1" applyAlignment="1">
      <alignment horizontal="left" vertical="center" wrapText="1"/>
    </xf>
    <xf numFmtId="43" fontId="0" fillId="2" borderId="1" xfId="0" applyNumberFormat="1" applyFill="1" applyBorder="1" applyAlignment="1">
      <alignment horizontal="left" vertical="center" wrapText="1"/>
    </xf>
    <xf numFmtId="43" fontId="0" fillId="2" borderId="2" xfId="0" applyNumberFormat="1" applyFill="1" applyBorder="1" applyAlignment="1">
      <alignment horizontal="left" vertical="center" wrapText="1"/>
    </xf>
    <xf numFmtId="43" fontId="0" fillId="2" borderId="8" xfId="0" applyNumberFormat="1" applyFill="1" applyBorder="1" applyAlignment="1">
      <alignment horizontal="left" vertical="center" wrapText="1"/>
    </xf>
    <xf numFmtId="43" fontId="0" fillId="2" borderId="8" xfId="0" applyNumberFormat="1" applyFont="1" applyFill="1" applyBorder="1" applyAlignment="1">
      <alignment horizontal="left" vertical="center" wrapText="1"/>
    </xf>
    <xf numFmtId="43" fontId="0" fillId="2" borderId="11" xfId="0" applyNumberFormat="1" applyFill="1" applyBorder="1" applyAlignment="1">
      <alignment horizontal="left" vertical="center" wrapText="1"/>
    </xf>
    <xf numFmtId="43" fontId="0" fillId="2" borderId="10" xfId="0" applyNumberFormat="1" applyFill="1" applyBorder="1" applyAlignment="1">
      <alignment horizontal="left" vertical="center" wrapText="1"/>
    </xf>
    <xf numFmtId="43" fontId="0" fillId="2" borderId="9" xfId="0" applyNumberFormat="1" applyFill="1" applyBorder="1" applyAlignment="1">
      <alignment horizontal="left" vertical="center" wrapText="1"/>
    </xf>
    <xf numFmtId="43" fontId="0" fillId="2" borderId="0" xfId="0" applyNumberFormat="1" applyFill="1" applyBorder="1"/>
    <xf numFmtId="43" fontId="0" fillId="2" borderId="0" xfId="0" applyNumberFormat="1" applyFill="1" applyBorder="1" applyAlignment="1">
      <alignment horizontal="center"/>
    </xf>
    <xf numFmtId="0" fontId="5" fillId="3" borderId="5" xfId="0" applyFont="1" applyFill="1" applyBorder="1" applyAlignment="1">
      <alignment vertical="center" wrapText="1"/>
    </xf>
    <xf numFmtId="43" fontId="5" fillId="3" borderId="5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textRotation="255"/>
    </xf>
    <xf numFmtId="0" fontId="5" fillId="3" borderId="13" xfId="0" applyFont="1" applyFill="1" applyBorder="1" applyAlignment="1">
      <alignment horizontal="center" vertical="center" textRotation="90"/>
    </xf>
    <xf numFmtId="0" fontId="5" fillId="3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5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Border="1" applyAlignment="1">
      <alignment wrapText="1"/>
    </xf>
    <xf numFmtId="0" fontId="9" fillId="2" borderId="7" xfId="0" applyFont="1" applyFill="1" applyBorder="1" applyAlignment="1"/>
    <xf numFmtId="0" fontId="12" fillId="2" borderId="0" xfId="0" applyFont="1" applyFill="1" applyBorder="1" applyAlignment="1"/>
    <xf numFmtId="0" fontId="12" fillId="2" borderId="0" xfId="0" applyFont="1" applyFill="1" applyAlignment="1"/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 wrapText="1"/>
    </xf>
    <xf numFmtId="0" fontId="12" fillId="2" borderId="0" xfId="0" applyFont="1" applyFill="1" applyBorder="1"/>
    <xf numFmtId="49" fontId="16" fillId="4" borderId="1" xfId="0" applyNumberFormat="1" applyFont="1" applyFill="1" applyBorder="1" applyAlignment="1">
      <alignment horizontal="center" vertical="center" wrapText="1"/>
    </xf>
    <xf numFmtId="0" fontId="22" fillId="0" borderId="0" xfId="0" applyFont="1"/>
    <xf numFmtId="0" fontId="16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center" vertical="center"/>
    </xf>
    <xf numFmtId="0" fontId="12" fillId="2" borderId="0" xfId="0" applyFont="1" applyFill="1" applyBorder="1" applyAlignment="1">
      <alignment wrapText="1"/>
    </xf>
    <xf numFmtId="49" fontId="17" fillId="2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9" fontId="15" fillId="2" borderId="0" xfId="0" applyNumberFormat="1" applyFont="1" applyFill="1" applyBorder="1" applyAlignment="1">
      <alignment horizontal="center" vertical="center"/>
    </xf>
    <xf numFmtId="8" fontId="16" fillId="2" borderId="1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horizontal="center" vertical="center" wrapText="1"/>
    </xf>
    <xf numFmtId="49" fontId="17" fillId="2" borderId="3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16" fillId="0" borderId="1" xfId="0" applyNumberFormat="1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left" vertical="center" wrapText="1"/>
    </xf>
    <xf numFmtId="14" fontId="17" fillId="2" borderId="1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left" vertical="center" wrapText="1"/>
    </xf>
    <xf numFmtId="8" fontId="16" fillId="2" borderId="15" xfId="0" applyNumberFormat="1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4" fontId="17" fillId="2" borderId="1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14" fontId="19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6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center" vertical="center"/>
    </xf>
    <xf numFmtId="49" fontId="28" fillId="2" borderId="0" xfId="0" applyNumberFormat="1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14" fontId="30" fillId="2" borderId="7" xfId="0" applyNumberFormat="1" applyFont="1" applyFill="1" applyBorder="1" applyAlignment="1">
      <alignment horizontal="left" vertical="center" wrapText="1"/>
    </xf>
    <xf numFmtId="0" fontId="16" fillId="2" borderId="0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2" fillId="2" borderId="0" xfId="0" applyFont="1" applyFill="1" applyBorder="1"/>
    <xf numFmtId="0" fontId="23" fillId="2" borderId="1" xfId="0" applyFont="1" applyFill="1" applyBorder="1" applyAlignment="1">
      <alignment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9" fillId="2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14" fontId="17" fillId="2" borderId="3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0" xfId="0" applyFont="1" applyFill="1"/>
    <xf numFmtId="14" fontId="19" fillId="0" borderId="1" xfId="0" applyNumberFormat="1" applyFont="1" applyFill="1" applyBorder="1" applyAlignment="1">
      <alignment horizontal="center" vertical="center"/>
    </xf>
    <xf numFmtId="14" fontId="19" fillId="0" borderId="1" xfId="0" applyNumberFormat="1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8" fontId="16" fillId="2" borderId="2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14" fontId="19" fillId="2" borderId="2" xfId="0" applyNumberFormat="1" applyFont="1" applyFill="1" applyBorder="1" applyAlignment="1">
      <alignment horizontal="center" vertical="center" wrapText="1"/>
    </xf>
    <xf numFmtId="43" fontId="16" fillId="2" borderId="0" xfId="0" applyNumberFormat="1" applyFont="1" applyFill="1" applyBorder="1" applyAlignment="1">
      <alignment horizontal="right" vertical="center"/>
    </xf>
    <xf numFmtId="43" fontId="16" fillId="2" borderId="0" xfId="0" applyNumberFormat="1" applyFont="1" applyFill="1" applyAlignment="1">
      <alignment horizontal="right" vertical="center"/>
    </xf>
    <xf numFmtId="43" fontId="17" fillId="2" borderId="5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 wrapText="1"/>
    </xf>
    <xf numFmtId="43" fontId="16" fillId="2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Border="1" applyAlignment="1">
      <alignment horizontal="right" vertical="center"/>
    </xf>
    <xf numFmtId="4" fontId="16" fillId="0" borderId="1" xfId="0" applyNumberFormat="1" applyFont="1" applyFill="1" applyBorder="1" applyAlignment="1">
      <alignment horizontal="right" vertical="center" wrapText="1"/>
    </xf>
    <xf numFmtId="0" fontId="19" fillId="2" borderId="1" xfId="0" applyFont="1" applyFill="1" applyBorder="1" applyAlignment="1">
      <alignment horizontal="right" vertical="center" wrapText="1"/>
    </xf>
    <xf numFmtId="43" fontId="16" fillId="2" borderId="3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right" vertical="center" wrapText="1"/>
    </xf>
    <xf numFmtId="7" fontId="16" fillId="2" borderId="1" xfId="0" applyNumberFormat="1" applyFont="1" applyFill="1" applyBorder="1" applyAlignment="1">
      <alignment horizontal="right" vertical="center" wrapText="1"/>
    </xf>
    <xf numFmtId="0" fontId="19" fillId="2" borderId="2" xfId="0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right" vertical="center" wrapText="1"/>
    </xf>
    <xf numFmtId="4" fontId="16" fillId="2" borderId="1" xfId="0" applyNumberFormat="1" applyFont="1" applyFill="1" applyBorder="1" applyAlignment="1">
      <alignment horizontal="right" vertical="center" wrapText="1"/>
    </xf>
    <xf numFmtId="164" fontId="22" fillId="2" borderId="2" xfId="0" applyNumberFormat="1" applyFont="1" applyFill="1" applyBorder="1" applyAlignment="1">
      <alignment horizontal="right" vertical="center" wrapText="1"/>
    </xf>
    <xf numFmtId="43" fontId="18" fillId="2" borderId="0" xfId="0" applyNumberFormat="1" applyFont="1" applyFill="1" applyBorder="1" applyAlignment="1">
      <alignment horizontal="right" vertical="center"/>
    </xf>
    <xf numFmtId="4" fontId="16" fillId="2" borderId="0" xfId="0" applyNumberFormat="1" applyFont="1" applyFill="1" applyBorder="1" applyAlignment="1">
      <alignment horizontal="right" vertical="center"/>
    </xf>
    <xf numFmtId="4" fontId="16" fillId="2" borderId="0" xfId="0" applyNumberFormat="1" applyFont="1" applyFill="1" applyAlignment="1">
      <alignment horizontal="right" vertical="center"/>
    </xf>
    <xf numFmtId="4" fontId="17" fillId="2" borderId="5" xfId="0" applyNumberFormat="1" applyFont="1" applyFill="1" applyBorder="1" applyAlignment="1">
      <alignment horizontal="right" vertical="center" wrapText="1"/>
    </xf>
    <xf numFmtId="4" fontId="16" fillId="0" borderId="2" xfId="0" applyNumberFormat="1" applyFont="1" applyFill="1" applyBorder="1" applyAlignment="1">
      <alignment horizontal="right" vertical="center" wrapText="1"/>
    </xf>
    <xf numFmtId="4" fontId="23" fillId="2" borderId="1" xfId="0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 applyAlignment="1">
      <alignment horizontal="right" vertical="center"/>
    </xf>
    <xf numFmtId="4" fontId="17" fillId="2" borderId="1" xfId="0" applyNumberFormat="1" applyFont="1" applyFill="1" applyBorder="1" applyAlignment="1">
      <alignment horizontal="right" vertical="center" wrapText="1"/>
    </xf>
    <xf numFmtId="4" fontId="23" fillId="2" borderId="2" xfId="0" applyNumberFormat="1" applyFont="1" applyFill="1" applyBorder="1" applyAlignment="1">
      <alignment horizontal="right" vertical="center" wrapText="1"/>
    </xf>
    <xf numFmtId="4" fontId="16" fillId="2" borderId="3" xfId="0" applyNumberFormat="1" applyFont="1" applyFill="1" applyBorder="1" applyAlignment="1">
      <alignment horizontal="right" vertical="center" wrapText="1"/>
    </xf>
    <xf numFmtId="4" fontId="23" fillId="0" borderId="1" xfId="0" applyNumberFormat="1" applyFont="1" applyFill="1" applyBorder="1" applyAlignment="1">
      <alignment horizontal="right" vertical="center"/>
    </xf>
    <xf numFmtId="4" fontId="23" fillId="0" borderId="2" xfId="0" applyNumberFormat="1" applyFont="1" applyFill="1" applyBorder="1" applyAlignment="1">
      <alignment horizontal="right" vertical="center"/>
    </xf>
    <xf numFmtId="4" fontId="18" fillId="2" borderId="0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4" fontId="16" fillId="2" borderId="2" xfId="0" applyNumberFormat="1" applyFont="1" applyFill="1" applyBorder="1" applyAlignment="1">
      <alignment horizontal="right" vertical="center" wrapText="1"/>
    </xf>
    <xf numFmtId="43" fontId="16" fillId="2" borderId="2" xfId="0" applyNumberFormat="1" applyFont="1" applyFill="1" applyBorder="1" applyAlignment="1">
      <alignment horizontal="right" vertical="center" wrapText="1"/>
    </xf>
    <xf numFmtId="0" fontId="12" fillId="2" borderId="1" xfId="0" applyFont="1" applyFill="1" applyBorder="1"/>
    <xf numFmtId="49" fontId="23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49" fontId="19" fillId="0" borderId="2" xfId="0" applyNumberFormat="1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" fontId="23" fillId="0" borderId="2" xfId="0" applyNumberFormat="1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left" vertical="center" wrapText="1"/>
    </xf>
    <xf numFmtId="14" fontId="19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right" vertical="center" wrapText="1"/>
    </xf>
    <xf numFmtId="0" fontId="22" fillId="0" borderId="1" xfId="0" applyFont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4" fontId="17" fillId="2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5" borderId="0" xfId="0" applyFont="1" applyFill="1" applyBorder="1"/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27" fillId="2" borderId="0" xfId="0" applyFont="1" applyFill="1" applyAlignment="1">
      <alignment vertical="center" wrapText="1"/>
    </xf>
    <xf numFmtId="0" fontId="16" fillId="0" borderId="2" xfId="0" applyNumberFormat="1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2" borderId="2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vertical="center" wrapText="1"/>
    </xf>
    <xf numFmtId="0" fontId="31" fillId="0" borderId="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1" fillId="0" borderId="1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31" fillId="0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27" fillId="2" borderId="0" xfId="0" applyFont="1" applyFill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23" fillId="0" borderId="1" xfId="0" applyFont="1" applyFill="1" applyBorder="1" applyAlignment="1">
      <alignment vertical="top" wrapText="1"/>
    </xf>
    <xf numFmtId="49" fontId="23" fillId="0" borderId="1" xfId="0" applyNumberFormat="1" applyFont="1" applyFill="1" applyBorder="1" applyAlignment="1">
      <alignment vertical="center" wrapText="1"/>
    </xf>
    <xf numFmtId="0" fontId="16" fillId="2" borderId="2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7" fillId="2" borderId="1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justify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vertical="center"/>
    </xf>
    <xf numFmtId="49" fontId="17" fillId="2" borderId="2" xfId="0" applyNumberFormat="1" applyFont="1" applyFill="1" applyBorder="1" applyAlignment="1">
      <alignment horizontal="center" vertical="center"/>
    </xf>
    <xf numFmtId="0" fontId="23" fillId="2" borderId="2" xfId="0" applyNumberFormat="1" applyFont="1" applyFill="1" applyBorder="1" applyAlignment="1">
      <alignment vertical="center" wrapText="1"/>
    </xf>
    <xf numFmtId="0" fontId="23" fillId="2" borderId="2" xfId="0" applyFont="1" applyFill="1" applyBorder="1" applyAlignment="1">
      <alignment horizontal="center" vertical="center"/>
    </xf>
    <xf numFmtId="8" fontId="16" fillId="0" borderId="0" xfId="0" applyNumberFormat="1" applyFont="1" applyAlignment="1">
      <alignment vertical="center"/>
    </xf>
    <xf numFmtId="164" fontId="16" fillId="2" borderId="1" xfId="0" applyNumberFormat="1" applyFont="1" applyFill="1" applyBorder="1" applyAlignment="1">
      <alignment horizontal="right" vertical="center" wrapText="1"/>
    </xf>
    <xf numFmtId="165" fontId="23" fillId="2" borderId="2" xfId="0" applyNumberFormat="1" applyFont="1" applyFill="1" applyBorder="1" applyAlignment="1">
      <alignment horizontal="right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8" fontId="16" fillId="0" borderId="1" xfId="0" applyNumberFormat="1" applyFont="1" applyBorder="1" applyAlignment="1">
      <alignment horizontal="justify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4" fontId="17" fillId="2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NumberFormat="1" applyFont="1" applyBorder="1" applyAlignment="1">
      <alignment horizontal="left" vertical="top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21" fillId="0" borderId="0" xfId="0" applyFont="1" applyAlignment="1">
      <alignment horizontal="left" vertical="top" wrapText="1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7" fillId="4" borderId="13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/>
    </xf>
    <xf numFmtId="0" fontId="20" fillId="2" borderId="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3" fontId="17" fillId="2" borderId="18" xfId="0" applyNumberFormat="1" applyFont="1" applyFill="1" applyBorder="1" applyAlignment="1">
      <alignment horizontal="center" vertical="center" wrapText="1"/>
    </xf>
    <xf numFmtId="43" fontId="17" fillId="2" borderId="19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49" fontId="17" fillId="2" borderId="5" xfId="0" applyNumberFormat="1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vertical="center" wrapText="1"/>
    </xf>
    <xf numFmtId="0" fontId="17" fillId="2" borderId="17" xfId="0" applyFont="1" applyFill="1" applyBorder="1" applyAlignment="1">
      <alignment vertical="center" wrapText="1"/>
    </xf>
    <xf numFmtId="0" fontId="19" fillId="4" borderId="13" xfId="0" applyFont="1" applyFill="1" applyBorder="1" applyAlignment="1">
      <alignment horizontal="center" vertical="center" wrapText="1"/>
    </xf>
    <xf numFmtId="0" fontId="19" fillId="4" borderId="15" xfId="0" applyFont="1" applyFill="1" applyBorder="1" applyAlignment="1">
      <alignment horizontal="center" vertical="center" wrapText="1"/>
    </xf>
    <xf numFmtId="0" fontId="19" fillId="4" borderId="1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538424</xdr:colOff>
      <xdr:row>0</xdr:row>
      <xdr:rowOff>121083</xdr:rowOff>
    </xdr:from>
    <xdr:to>
      <xdr:col>12</xdr:col>
      <xdr:colOff>1407622</xdr:colOff>
      <xdr:row>4</xdr:row>
      <xdr:rowOff>22023</xdr:rowOff>
    </xdr:to>
    <xdr:pic>
      <xdr:nvPicPr>
        <xdr:cNvPr id="2" name="Imagem 2" descr="Timbrado 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00888" y="121083"/>
          <a:ext cx="4202948" cy="7173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2286000</xdr:colOff>
      <xdr:row>0</xdr:row>
      <xdr:rowOff>84666</xdr:rowOff>
    </xdr:from>
    <xdr:to>
      <xdr:col>7</xdr:col>
      <xdr:colOff>146660</xdr:colOff>
      <xdr:row>4</xdr:row>
      <xdr:rowOff>57510</xdr:rowOff>
    </xdr:to>
    <xdr:pic>
      <xdr:nvPicPr>
        <xdr:cNvPr id="2" name="Imagem 2" descr="Timbrado 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11583" y="84666"/>
          <a:ext cx="4194786" cy="734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1376410</xdr:colOff>
      <xdr:row>0</xdr:row>
      <xdr:rowOff>39062</xdr:rowOff>
    </xdr:from>
    <xdr:to>
      <xdr:col>12</xdr:col>
      <xdr:colOff>4656666</xdr:colOff>
      <xdr:row>2</xdr:row>
      <xdr:rowOff>95250</xdr:rowOff>
    </xdr:to>
    <xdr:pic>
      <xdr:nvPicPr>
        <xdr:cNvPr id="2" name="Imagem 2" descr="Timbrado PNG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16243" y="39062"/>
          <a:ext cx="3280256" cy="56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0"/>
  <sheetViews>
    <sheetView tabSelected="1" view="pageBreakPreview" zoomScale="70" zoomScaleNormal="100" zoomScaleSheetLayoutView="70" zoomScalePageLayoutView="40" workbookViewId="0">
      <selection activeCell="A12" sqref="A12:XFD12"/>
    </sheetView>
  </sheetViews>
  <sheetFormatPr defaultRowHeight="15" x14ac:dyDescent="0.2"/>
  <cols>
    <col min="1" max="1" width="19.7109375" style="114" customWidth="1"/>
    <col min="2" max="2" width="15.7109375" style="126" customWidth="1"/>
    <col min="3" max="3" width="53.42578125" style="298" customWidth="1"/>
    <col min="4" max="4" width="21.5703125" style="114" customWidth="1"/>
    <col min="5" max="5" width="96.140625" style="290" customWidth="1"/>
    <col min="6" max="6" width="22.7109375" style="114" customWidth="1"/>
    <col min="7" max="7" width="14" style="131" customWidth="1"/>
    <col min="8" max="8" width="12.7109375" style="131" customWidth="1"/>
    <col min="9" max="9" width="13.5703125" style="114" customWidth="1"/>
    <col min="10" max="10" width="20.5703125" style="235" customWidth="1"/>
    <col min="11" max="11" width="15.7109375" style="223" customWidth="1"/>
    <col min="12" max="12" width="41.85546875" style="114" hidden="1" customWidth="1"/>
    <col min="13" max="13" width="39" style="128" customWidth="1"/>
    <col min="14" max="16384" width="9.140625" style="113"/>
  </cols>
  <sheetData>
    <row r="1" spans="1:15" s="116" customFormat="1" ht="15" customHeight="1" x14ac:dyDescent="0.2">
      <c r="A1" s="356" t="s">
        <v>311</v>
      </c>
      <c r="B1" s="356"/>
      <c r="C1" s="356"/>
      <c r="D1" s="164"/>
      <c r="E1" s="275"/>
      <c r="F1" s="164"/>
      <c r="G1" s="163"/>
      <c r="H1" s="163"/>
      <c r="I1" s="164"/>
      <c r="J1" s="224"/>
      <c r="K1" s="207"/>
      <c r="L1" s="164"/>
      <c r="M1" s="165"/>
    </row>
    <row r="2" spans="1:15" s="116" customFormat="1" ht="17.25" customHeight="1" x14ac:dyDescent="0.2">
      <c r="A2" s="356" t="s">
        <v>312</v>
      </c>
      <c r="B2" s="356"/>
      <c r="C2" s="356"/>
      <c r="D2" s="164"/>
      <c r="E2" s="276"/>
      <c r="F2" s="166"/>
      <c r="G2" s="167"/>
      <c r="H2" s="167"/>
      <c r="I2" s="166"/>
      <c r="J2" s="225"/>
      <c r="K2" s="208"/>
      <c r="L2" s="166"/>
      <c r="M2" s="168"/>
    </row>
    <row r="3" spans="1:15" s="116" customFormat="1" ht="15.75" customHeight="1" x14ac:dyDescent="0.2">
      <c r="A3" s="356" t="s">
        <v>313</v>
      </c>
      <c r="B3" s="356"/>
      <c r="C3" s="356"/>
      <c r="D3" s="164"/>
      <c r="E3" s="276"/>
      <c r="F3" s="166"/>
      <c r="G3" s="167"/>
      <c r="H3" s="167"/>
      <c r="I3" s="166"/>
      <c r="J3" s="225"/>
      <c r="K3" s="208"/>
      <c r="L3" s="166"/>
      <c r="M3" s="168"/>
    </row>
    <row r="4" spans="1:15" s="116" customFormat="1" ht="16.5" customHeight="1" x14ac:dyDescent="0.2">
      <c r="A4" s="356" t="s">
        <v>314</v>
      </c>
      <c r="B4" s="356"/>
      <c r="C4" s="356"/>
      <c r="D4" s="164"/>
      <c r="E4" s="276" t="s">
        <v>272</v>
      </c>
      <c r="F4" s="166"/>
      <c r="G4" s="167"/>
      <c r="H4" s="167"/>
      <c r="I4" s="166"/>
      <c r="J4" s="225"/>
      <c r="K4" s="208"/>
      <c r="L4" s="166"/>
      <c r="M4" s="168"/>
    </row>
    <row r="5" spans="1:15" s="116" customFormat="1" ht="7.5" customHeight="1" x14ac:dyDescent="0.25">
      <c r="A5" s="357"/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5" s="116" customFormat="1" ht="11.25" customHeight="1" thickBot="1" x14ac:dyDescent="0.25">
      <c r="A6" s="169"/>
      <c r="B6" s="170"/>
      <c r="C6" s="291"/>
      <c r="D6" s="169"/>
      <c r="E6" s="277"/>
      <c r="F6" s="169"/>
      <c r="G6" s="171"/>
      <c r="H6" s="171"/>
      <c r="I6" s="169"/>
      <c r="J6" s="358" t="s">
        <v>315</v>
      </c>
      <c r="K6" s="358"/>
      <c r="L6" s="172"/>
      <c r="M6" s="173">
        <f ca="1">NOW()</f>
        <v>44726.60768912037</v>
      </c>
    </row>
    <row r="7" spans="1:15" s="174" customFormat="1" ht="38.25" customHeight="1" thickBot="1" x14ac:dyDescent="0.3">
      <c r="A7" s="362" t="s">
        <v>166</v>
      </c>
      <c r="B7" s="367" t="s">
        <v>167</v>
      </c>
      <c r="C7" s="372" t="s">
        <v>168</v>
      </c>
      <c r="D7" s="365" t="s">
        <v>162</v>
      </c>
      <c r="E7" s="359" t="s">
        <v>160</v>
      </c>
      <c r="F7" s="370" t="s">
        <v>361</v>
      </c>
      <c r="G7" s="364" t="s">
        <v>163</v>
      </c>
      <c r="H7" s="364"/>
      <c r="I7" s="364"/>
      <c r="J7" s="360" t="s">
        <v>290</v>
      </c>
      <c r="K7" s="361"/>
      <c r="L7" s="362" t="s">
        <v>259</v>
      </c>
      <c r="M7" s="364" t="s">
        <v>165</v>
      </c>
      <c r="N7" s="273"/>
    </row>
    <row r="8" spans="1:15" s="174" customFormat="1" ht="16.5" customHeight="1" x14ac:dyDescent="0.25">
      <c r="A8" s="363"/>
      <c r="B8" s="368"/>
      <c r="C8" s="373"/>
      <c r="D8" s="366"/>
      <c r="E8" s="359"/>
      <c r="F8" s="371"/>
      <c r="G8" s="161" t="s">
        <v>169</v>
      </c>
      <c r="H8" s="161" t="s">
        <v>170</v>
      </c>
      <c r="I8" s="161" t="s">
        <v>164</v>
      </c>
      <c r="J8" s="226" t="s">
        <v>171</v>
      </c>
      <c r="K8" s="209" t="s">
        <v>172</v>
      </c>
      <c r="L8" s="363"/>
      <c r="M8" s="369"/>
    </row>
    <row r="9" spans="1:15" s="116" customFormat="1" ht="18" customHeight="1" x14ac:dyDescent="0.2">
      <c r="A9" s="249"/>
      <c r="B9" s="182"/>
      <c r="C9" s="280"/>
      <c r="D9" s="249"/>
      <c r="E9" s="280"/>
      <c r="F9" s="249"/>
      <c r="G9" s="183"/>
      <c r="H9" s="183"/>
      <c r="I9" s="249"/>
      <c r="J9" s="221"/>
      <c r="K9" s="211"/>
      <c r="L9" s="127"/>
      <c r="M9" s="250"/>
    </row>
    <row r="10" spans="1:15" s="116" customFormat="1" ht="17.25" customHeight="1" x14ac:dyDescent="0.2">
      <c r="A10" s="204"/>
      <c r="B10" s="205"/>
      <c r="C10" s="283"/>
      <c r="D10" s="204"/>
      <c r="E10" s="283"/>
      <c r="F10" s="205"/>
      <c r="G10" s="206"/>
      <c r="H10" s="206"/>
      <c r="I10" s="205"/>
      <c r="J10" s="231"/>
      <c r="K10" s="218"/>
      <c r="L10" s="205"/>
      <c r="M10" s="205"/>
    </row>
    <row r="11" spans="1:15" s="177" customFormat="1" ht="17.25" customHeight="1" x14ac:dyDescent="0.2">
      <c r="A11" s="204"/>
      <c r="B11" s="205"/>
      <c r="C11" s="283"/>
      <c r="D11" s="204"/>
      <c r="E11" s="283"/>
      <c r="F11" s="205"/>
      <c r="G11" s="206"/>
      <c r="H11" s="206"/>
      <c r="I11" s="205"/>
      <c r="J11" s="231"/>
      <c r="K11" s="218"/>
      <c r="L11" s="205"/>
      <c r="M11" s="205"/>
    </row>
    <row r="12" spans="1:15" s="177" customFormat="1" ht="45" customHeight="1" x14ac:dyDescent="0.2">
      <c r="A12" s="353" t="s">
        <v>374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5"/>
    </row>
    <row r="13" spans="1:15" s="116" customFormat="1" ht="24.75" customHeight="1" x14ac:dyDescent="0.2">
      <c r="A13" s="243" t="s">
        <v>410</v>
      </c>
      <c r="B13" s="153" t="s">
        <v>411</v>
      </c>
      <c r="C13" s="178" t="s">
        <v>195</v>
      </c>
      <c r="D13" s="159" t="s">
        <v>537</v>
      </c>
      <c r="E13" s="280"/>
      <c r="F13" s="152" t="s">
        <v>412</v>
      </c>
      <c r="G13" s="144">
        <v>44389</v>
      </c>
      <c r="H13" s="144">
        <v>44754</v>
      </c>
      <c r="I13" s="125">
        <v>0</v>
      </c>
      <c r="J13" s="229">
        <v>4170142.08</v>
      </c>
      <c r="K13" s="216"/>
      <c r="L13" s="158"/>
      <c r="M13" s="158"/>
    </row>
    <row r="14" spans="1:15" s="116" customFormat="1" ht="52.5" customHeight="1" x14ac:dyDescent="0.2">
      <c r="A14" s="243" t="s">
        <v>407</v>
      </c>
      <c r="B14" s="153" t="s">
        <v>408</v>
      </c>
      <c r="C14" s="294" t="s">
        <v>406</v>
      </c>
      <c r="D14" s="159" t="s">
        <v>174</v>
      </c>
      <c r="E14" s="282" t="s">
        <v>409</v>
      </c>
      <c r="F14" s="152" t="s">
        <v>413</v>
      </c>
      <c r="G14" s="144">
        <v>44390</v>
      </c>
      <c r="H14" s="144">
        <v>44755</v>
      </c>
      <c r="I14" s="125">
        <v>0</v>
      </c>
      <c r="J14" s="230">
        <v>104140</v>
      </c>
      <c r="K14" s="216"/>
      <c r="L14" s="125"/>
      <c r="M14" s="125"/>
    </row>
    <row r="15" spans="1:15" s="177" customFormat="1" ht="49.5" customHeight="1" x14ac:dyDescent="0.2">
      <c r="A15" s="272" t="s">
        <v>369</v>
      </c>
      <c r="B15" s="182" t="s">
        <v>368</v>
      </c>
      <c r="C15" s="279" t="s">
        <v>367</v>
      </c>
      <c r="D15" s="241" t="s">
        <v>181</v>
      </c>
      <c r="E15" s="279" t="s">
        <v>371</v>
      </c>
      <c r="F15" s="241" t="s">
        <v>370</v>
      </c>
      <c r="G15" s="183">
        <v>44583</v>
      </c>
      <c r="H15" s="134">
        <v>44765</v>
      </c>
      <c r="I15" s="241">
        <v>3</v>
      </c>
      <c r="J15" s="221">
        <v>969177.25</v>
      </c>
      <c r="K15" s="211">
        <v>969177.25</v>
      </c>
      <c r="L15" s="119"/>
      <c r="M15" s="138" t="s">
        <v>620</v>
      </c>
      <c r="N15" s="116"/>
      <c r="O15" s="116"/>
    </row>
    <row r="16" spans="1:15" s="177" customFormat="1" ht="49.5" customHeight="1" x14ac:dyDescent="0.2">
      <c r="A16" s="325" t="s">
        <v>582</v>
      </c>
      <c r="B16" s="327" t="s">
        <v>583</v>
      </c>
      <c r="C16" s="293" t="s">
        <v>584</v>
      </c>
      <c r="D16" s="324" t="s">
        <v>585</v>
      </c>
      <c r="E16" s="331" t="s">
        <v>586</v>
      </c>
      <c r="F16" s="324" t="s">
        <v>587</v>
      </c>
      <c r="G16" s="183">
        <v>44676</v>
      </c>
      <c r="H16" s="183">
        <v>44767</v>
      </c>
      <c r="I16" s="324"/>
      <c r="J16" s="233">
        <v>16376</v>
      </c>
      <c r="K16" s="221"/>
      <c r="L16" s="248"/>
      <c r="M16" s="324"/>
    </row>
    <row r="17" spans="1:15" s="177" customFormat="1" ht="97.5" customHeight="1" x14ac:dyDescent="0.2">
      <c r="A17" s="180" t="s">
        <v>341</v>
      </c>
      <c r="B17" s="179" t="s">
        <v>342</v>
      </c>
      <c r="C17" s="178" t="s">
        <v>343</v>
      </c>
      <c r="D17" s="180" t="s">
        <v>382</v>
      </c>
      <c r="E17" s="178" t="s">
        <v>344</v>
      </c>
      <c r="F17" s="181"/>
      <c r="G17" s="185">
        <v>44591</v>
      </c>
      <c r="H17" s="185">
        <v>44772</v>
      </c>
      <c r="I17" s="181">
        <v>2</v>
      </c>
      <c r="J17" s="228">
        <v>106590</v>
      </c>
      <c r="K17" s="315">
        <v>112200</v>
      </c>
      <c r="L17" s="181"/>
      <c r="M17" s="136"/>
    </row>
    <row r="18" spans="1:15" s="177" customFormat="1" ht="47.25" customHeight="1" x14ac:dyDescent="0.2">
      <c r="A18" s="353" t="s">
        <v>375</v>
      </c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5"/>
    </row>
    <row r="19" spans="1:15" s="116" customFormat="1" ht="24.75" customHeight="1" x14ac:dyDescent="0.2">
      <c r="A19" s="176" t="s">
        <v>326</v>
      </c>
      <c r="B19" s="115" t="s">
        <v>327</v>
      </c>
      <c r="C19" s="279" t="s">
        <v>363</v>
      </c>
      <c r="D19" s="122" t="s">
        <v>329</v>
      </c>
      <c r="E19" s="279" t="s">
        <v>328</v>
      </c>
      <c r="F19" s="176"/>
      <c r="G19" s="184">
        <v>44231</v>
      </c>
      <c r="H19" s="135">
        <v>44777</v>
      </c>
      <c r="I19" s="132">
        <v>2</v>
      </c>
      <c r="J19" s="210">
        <v>93735.15</v>
      </c>
      <c r="K19" s="210">
        <v>93735.15</v>
      </c>
      <c r="L19" s="117"/>
      <c r="M19" s="136" t="s">
        <v>515</v>
      </c>
    </row>
    <row r="20" spans="1:15" s="177" customFormat="1" ht="54" customHeight="1" x14ac:dyDescent="0.2">
      <c r="A20" s="241" t="s">
        <v>345</v>
      </c>
      <c r="B20" s="182" t="s">
        <v>37</v>
      </c>
      <c r="C20" s="280" t="s">
        <v>202</v>
      </c>
      <c r="D20" s="175" t="s">
        <v>397</v>
      </c>
      <c r="E20" s="280" t="s">
        <v>248</v>
      </c>
      <c r="F20" s="175" t="s">
        <v>277</v>
      </c>
      <c r="G20" s="144">
        <v>42961</v>
      </c>
      <c r="H20" s="144">
        <v>44787</v>
      </c>
      <c r="I20" s="175">
        <v>4</v>
      </c>
      <c r="J20" s="221">
        <v>86771.04</v>
      </c>
      <c r="K20" s="316">
        <v>136322.76</v>
      </c>
      <c r="L20" s="127">
        <f>J20*80%</f>
        <v>69416.831999999995</v>
      </c>
      <c r="M20" s="186"/>
      <c r="N20" s="116"/>
      <c r="O20" s="116"/>
    </row>
    <row r="21" spans="1:15" s="118" customFormat="1" ht="66.75" customHeight="1" x14ac:dyDescent="0.25">
      <c r="A21" s="353" t="s">
        <v>503</v>
      </c>
      <c r="B21" s="354"/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5"/>
      <c r="N21" s="177"/>
      <c r="O21" s="177"/>
    </row>
    <row r="22" spans="1:15" s="177" customFormat="1" ht="25.5" customHeight="1" x14ac:dyDescent="0.25">
      <c r="A22" s="204" t="s">
        <v>559</v>
      </c>
      <c r="B22" s="205" t="s">
        <v>560</v>
      </c>
      <c r="C22" s="314" t="s">
        <v>562</v>
      </c>
      <c r="D22" s="204"/>
      <c r="E22" s="313" t="s">
        <v>561</v>
      </c>
      <c r="F22" s="204" t="s">
        <v>563</v>
      </c>
      <c r="G22" s="206">
        <v>44627</v>
      </c>
      <c r="H22" s="206">
        <v>44811</v>
      </c>
      <c r="I22" s="205"/>
      <c r="J22" s="317">
        <v>102259.21</v>
      </c>
      <c r="K22" s="315">
        <v>102259.21</v>
      </c>
      <c r="L22" s="205"/>
      <c r="M22" s="205"/>
      <c r="N22" s="118"/>
      <c r="O22" s="118"/>
    </row>
    <row r="23" spans="1:15" s="118" customFormat="1" ht="100.5" customHeight="1" x14ac:dyDescent="0.25">
      <c r="A23" s="204" t="s">
        <v>500</v>
      </c>
      <c r="B23" s="205" t="s">
        <v>501</v>
      </c>
      <c r="C23" s="283" t="s">
        <v>502</v>
      </c>
      <c r="D23" s="204"/>
      <c r="E23" s="283" t="s">
        <v>527</v>
      </c>
      <c r="F23" s="205"/>
      <c r="G23" s="206">
        <v>44539</v>
      </c>
      <c r="H23" s="206">
        <v>44813</v>
      </c>
      <c r="I23" s="205"/>
      <c r="J23" s="231">
        <v>556778.77</v>
      </c>
      <c r="K23" s="218"/>
      <c r="L23" s="205"/>
      <c r="M23" s="205"/>
      <c r="N23" s="177"/>
      <c r="O23" s="177"/>
    </row>
    <row r="24" spans="1:15" s="118" customFormat="1" ht="37.5" customHeight="1" x14ac:dyDescent="0.25">
      <c r="A24" s="180" t="s">
        <v>504</v>
      </c>
      <c r="B24" s="181" t="s">
        <v>505</v>
      </c>
      <c r="C24" s="178" t="s">
        <v>506</v>
      </c>
      <c r="D24" s="180"/>
      <c r="E24" s="178" t="s">
        <v>528</v>
      </c>
      <c r="F24" s="181"/>
      <c r="G24" s="185">
        <v>44539</v>
      </c>
      <c r="H24" s="185">
        <v>44813</v>
      </c>
      <c r="I24" s="181"/>
      <c r="J24" s="228">
        <v>429082.19</v>
      </c>
      <c r="K24" s="214"/>
      <c r="L24" s="181"/>
      <c r="M24" s="181"/>
      <c r="N24" s="177"/>
      <c r="O24" s="177"/>
    </row>
    <row r="25" spans="1:15" s="118" customFormat="1" ht="36" customHeight="1" x14ac:dyDescent="0.25">
      <c r="A25" s="180" t="s">
        <v>500</v>
      </c>
      <c r="B25" s="181" t="s">
        <v>501</v>
      </c>
      <c r="C25" s="178" t="s">
        <v>536</v>
      </c>
      <c r="D25" s="180"/>
      <c r="E25" s="178" t="s">
        <v>528</v>
      </c>
      <c r="F25" s="181"/>
      <c r="G25" s="185">
        <v>44539</v>
      </c>
      <c r="H25" s="185">
        <v>44813</v>
      </c>
      <c r="I25" s="181"/>
      <c r="J25" s="228">
        <v>429082.19</v>
      </c>
      <c r="K25" s="214"/>
      <c r="L25" s="181"/>
      <c r="M25" s="181"/>
    </row>
    <row r="26" spans="1:15" s="177" customFormat="1" ht="32.25" customHeight="1" x14ac:dyDescent="0.25">
      <c r="A26" s="180" t="s">
        <v>507</v>
      </c>
      <c r="B26" s="181" t="s">
        <v>508</v>
      </c>
      <c r="C26" s="178" t="s">
        <v>536</v>
      </c>
      <c r="D26" s="180"/>
      <c r="E26" s="178" t="s">
        <v>509</v>
      </c>
      <c r="F26" s="181"/>
      <c r="G26" s="185">
        <v>44539</v>
      </c>
      <c r="H26" s="185">
        <v>44813</v>
      </c>
      <c r="I26" s="181"/>
      <c r="J26" s="228">
        <v>258776.37</v>
      </c>
      <c r="K26" s="214"/>
      <c r="L26" s="181"/>
      <c r="M26" s="181"/>
      <c r="N26" s="118"/>
      <c r="O26" s="118"/>
    </row>
    <row r="27" spans="1:15" s="177" customFormat="1" ht="33.75" customHeight="1" x14ac:dyDescent="0.2">
      <c r="A27" s="256" t="s">
        <v>511</v>
      </c>
      <c r="B27" s="257" t="s">
        <v>512</v>
      </c>
      <c r="C27" s="282" t="s">
        <v>513</v>
      </c>
      <c r="D27" s="191"/>
      <c r="E27" s="282" t="s">
        <v>514</v>
      </c>
      <c r="F27" s="152"/>
      <c r="G27" s="155">
        <v>44885</v>
      </c>
      <c r="H27" s="194">
        <v>44824</v>
      </c>
      <c r="I27" s="189"/>
      <c r="J27" s="244">
        <v>303158.65000000002</v>
      </c>
      <c r="K27" s="152"/>
      <c r="L27" s="154"/>
      <c r="M27" s="189"/>
    </row>
    <row r="28" spans="1:15" s="177" customFormat="1" ht="74.25" customHeight="1" x14ac:dyDescent="0.2">
      <c r="A28" s="353" t="s">
        <v>376</v>
      </c>
      <c r="B28" s="354"/>
      <c r="C28" s="354"/>
      <c r="D28" s="354"/>
      <c r="E28" s="354"/>
      <c r="F28" s="354"/>
      <c r="G28" s="354"/>
      <c r="H28" s="354"/>
      <c r="I28" s="354"/>
      <c r="J28" s="354"/>
      <c r="K28" s="354"/>
      <c r="L28" s="354"/>
      <c r="M28" s="355"/>
    </row>
    <row r="29" spans="1:15" s="177" customFormat="1" ht="26.25" customHeight="1" x14ac:dyDescent="0.2">
      <c r="A29" s="129" t="s">
        <v>351</v>
      </c>
      <c r="B29" s="130" t="s">
        <v>352</v>
      </c>
      <c r="C29" s="284" t="s">
        <v>353</v>
      </c>
      <c r="D29" s="129" t="s">
        <v>354</v>
      </c>
      <c r="E29" s="284" t="s">
        <v>420</v>
      </c>
      <c r="F29" s="129" t="s">
        <v>355</v>
      </c>
      <c r="G29" s="190">
        <v>44105</v>
      </c>
      <c r="H29" s="190">
        <v>44835</v>
      </c>
      <c r="I29" s="129">
        <v>1</v>
      </c>
      <c r="J29" s="232">
        <v>197399.8</v>
      </c>
      <c r="K29" s="215">
        <v>197399.8</v>
      </c>
      <c r="L29" s="129"/>
      <c r="M29" s="133"/>
    </row>
    <row r="30" spans="1:15" s="193" customFormat="1" ht="39.75" customHeight="1" x14ac:dyDescent="0.25">
      <c r="A30" s="176" t="s">
        <v>520</v>
      </c>
      <c r="B30" s="115" t="s">
        <v>521</v>
      </c>
      <c r="C30" s="279" t="s">
        <v>522</v>
      </c>
      <c r="D30" s="122"/>
      <c r="E30" s="279" t="s">
        <v>523</v>
      </c>
      <c r="F30" s="176"/>
      <c r="G30" s="184">
        <v>44594</v>
      </c>
      <c r="H30" s="135">
        <v>44836</v>
      </c>
      <c r="I30" s="132"/>
      <c r="J30" s="210">
        <v>898788.9</v>
      </c>
      <c r="K30" s="210">
        <v>898788.9</v>
      </c>
      <c r="L30" s="117"/>
      <c r="M30" s="136"/>
      <c r="N30" s="177"/>
      <c r="O30" s="177"/>
    </row>
    <row r="31" spans="1:15" s="118" customFormat="1" ht="51" customHeight="1" x14ac:dyDescent="0.25">
      <c r="A31" s="243" t="s">
        <v>421</v>
      </c>
      <c r="B31" s="153" t="s">
        <v>423</v>
      </c>
      <c r="C31" s="282" t="s">
        <v>444</v>
      </c>
      <c r="D31" s="191"/>
      <c r="E31" s="285" t="s">
        <v>482</v>
      </c>
      <c r="F31" s="152"/>
      <c r="G31" s="195">
        <v>44476</v>
      </c>
      <c r="H31" s="194">
        <v>44841</v>
      </c>
      <c r="I31" s="189"/>
      <c r="J31" s="233">
        <v>1560.76</v>
      </c>
      <c r="K31" s="219"/>
      <c r="L31" s="154"/>
      <c r="M31" s="189"/>
      <c r="N31" s="193"/>
      <c r="O31" s="193"/>
    </row>
    <row r="32" spans="1:15" s="118" customFormat="1" ht="25.5" customHeight="1" x14ac:dyDescent="0.25">
      <c r="A32" s="243" t="s">
        <v>421</v>
      </c>
      <c r="B32" s="153" t="s">
        <v>424</v>
      </c>
      <c r="C32" s="282" t="s">
        <v>445</v>
      </c>
      <c r="D32" s="191"/>
      <c r="E32" s="285" t="s">
        <v>482</v>
      </c>
      <c r="F32" s="192"/>
      <c r="G32" s="195">
        <v>44476</v>
      </c>
      <c r="H32" s="194">
        <v>44841</v>
      </c>
      <c r="I32" s="189"/>
      <c r="J32" s="233">
        <v>1560.76</v>
      </c>
      <c r="K32" s="219"/>
      <c r="L32" s="154"/>
      <c r="M32" s="189"/>
    </row>
    <row r="33" spans="1:15" s="193" customFormat="1" ht="25.5" customHeight="1" x14ac:dyDescent="0.25">
      <c r="A33" s="243" t="s">
        <v>421</v>
      </c>
      <c r="B33" s="153" t="s">
        <v>425</v>
      </c>
      <c r="C33" s="282" t="s">
        <v>446</v>
      </c>
      <c r="D33" s="191"/>
      <c r="E33" s="285" t="s">
        <v>482</v>
      </c>
      <c r="F33" s="152"/>
      <c r="G33" s="195">
        <v>44476</v>
      </c>
      <c r="H33" s="194">
        <v>44841</v>
      </c>
      <c r="I33" s="189"/>
      <c r="J33" s="233">
        <v>1560.76</v>
      </c>
      <c r="K33" s="219"/>
      <c r="L33" s="154"/>
      <c r="M33" s="189"/>
      <c r="N33" s="118"/>
      <c r="O33" s="118"/>
    </row>
    <row r="34" spans="1:15" s="193" customFormat="1" ht="25.5" customHeight="1" x14ac:dyDescent="0.25">
      <c r="A34" s="243" t="s">
        <v>421</v>
      </c>
      <c r="B34" s="153" t="s">
        <v>426</v>
      </c>
      <c r="C34" s="282" t="s">
        <v>447</v>
      </c>
      <c r="D34" s="191"/>
      <c r="E34" s="285" t="s">
        <v>482</v>
      </c>
      <c r="F34" s="152"/>
      <c r="G34" s="195">
        <v>44476</v>
      </c>
      <c r="H34" s="194">
        <v>44841</v>
      </c>
      <c r="I34" s="189"/>
      <c r="J34" s="233">
        <v>1560.76</v>
      </c>
      <c r="K34" s="219"/>
      <c r="L34" s="154"/>
      <c r="M34" s="189"/>
    </row>
    <row r="35" spans="1:15" s="193" customFormat="1" ht="25.5" customHeight="1" x14ac:dyDescent="0.25">
      <c r="A35" s="243" t="s">
        <v>421</v>
      </c>
      <c r="B35" s="153" t="s">
        <v>427</v>
      </c>
      <c r="C35" s="282" t="s">
        <v>448</v>
      </c>
      <c r="D35" s="191"/>
      <c r="E35" s="285" t="s">
        <v>482</v>
      </c>
      <c r="F35" s="152"/>
      <c r="G35" s="195">
        <v>44476</v>
      </c>
      <c r="H35" s="194">
        <v>44841</v>
      </c>
      <c r="I35" s="189"/>
      <c r="J35" s="233">
        <v>1560.76</v>
      </c>
      <c r="K35" s="219"/>
      <c r="L35" s="154"/>
      <c r="M35" s="189"/>
    </row>
    <row r="36" spans="1:15" s="193" customFormat="1" ht="25.5" customHeight="1" x14ac:dyDescent="0.25">
      <c r="A36" s="243" t="s">
        <v>421</v>
      </c>
      <c r="B36" s="153" t="s">
        <v>428</v>
      </c>
      <c r="C36" s="282" t="s">
        <v>449</v>
      </c>
      <c r="D36" s="191"/>
      <c r="E36" s="285" t="s">
        <v>482</v>
      </c>
      <c r="F36" s="152"/>
      <c r="G36" s="195">
        <v>44476</v>
      </c>
      <c r="H36" s="194">
        <v>44841</v>
      </c>
      <c r="I36" s="189"/>
      <c r="J36" s="233">
        <v>1560.76</v>
      </c>
      <c r="K36" s="219"/>
      <c r="L36" s="154"/>
      <c r="M36" s="189"/>
    </row>
    <row r="37" spans="1:15" s="193" customFormat="1" ht="25.5" customHeight="1" x14ac:dyDescent="0.25">
      <c r="A37" s="243" t="s">
        <v>421</v>
      </c>
      <c r="B37" s="153" t="s">
        <v>429</v>
      </c>
      <c r="C37" s="282" t="s">
        <v>450</v>
      </c>
      <c r="D37" s="191"/>
      <c r="E37" s="285" t="s">
        <v>482</v>
      </c>
      <c r="F37" s="152"/>
      <c r="G37" s="195">
        <v>44476</v>
      </c>
      <c r="H37" s="194">
        <v>44841</v>
      </c>
      <c r="I37" s="189"/>
      <c r="J37" s="233">
        <v>1560.76</v>
      </c>
      <c r="K37" s="219"/>
      <c r="L37" s="154"/>
      <c r="M37" s="189"/>
    </row>
    <row r="38" spans="1:15" s="193" customFormat="1" ht="25.5" customHeight="1" x14ac:dyDescent="0.25">
      <c r="A38" s="243" t="s">
        <v>421</v>
      </c>
      <c r="B38" s="153" t="s">
        <v>430</v>
      </c>
      <c r="C38" s="282" t="s">
        <v>451</v>
      </c>
      <c r="D38" s="191"/>
      <c r="E38" s="285" t="s">
        <v>482</v>
      </c>
      <c r="F38" s="152"/>
      <c r="G38" s="195">
        <v>44476</v>
      </c>
      <c r="H38" s="194">
        <v>44841</v>
      </c>
      <c r="I38" s="189"/>
      <c r="J38" s="233">
        <v>1560.76</v>
      </c>
      <c r="K38" s="219"/>
      <c r="L38" s="154"/>
      <c r="M38" s="189"/>
    </row>
    <row r="39" spans="1:15" s="193" customFormat="1" ht="25.5" customHeight="1" x14ac:dyDescent="0.25">
      <c r="A39" s="243" t="s">
        <v>421</v>
      </c>
      <c r="B39" s="153" t="s">
        <v>431</v>
      </c>
      <c r="C39" s="282" t="s">
        <v>452</v>
      </c>
      <c r="D39" s="191"/>
      <c r="E39" s="285" t="s">
        <v>482</v>
      </c>
      <c r="F39" s="152"/>
      <c r="G39" s="195">
        <v>44476</v>
      </c>
      <c r="H39" s="194">
        <v>44841</v>
      </c>
      <c r="I39" s="189"/>
      <c r="J39" s="233">
        <v>1560.76</v>
      </c>
      <c r="K39" s="219"/>
      <c r="L39" s="154"/>
      <c r="M39" s="189"/>
    </row>
    <row r="40" spans="1:15" s="193" customFormat="1" ht="25.5" customHeight="1" x14ac:dyDescent="0.25">
      <c r="A40" s="243" t="s">
        <v>421</v>
      </c>
      <c r="B40" s="153" t="s">
        <v>432</v>
      </c>
      <c r="C40" s="282" t="s">
        <v>455</v>
      </c>
      <c r="D40" s="191"/>
      <c r="E40" s="285" t="s">
        <v>482</v>
      </c>
      <c r="F40" s="152"/>
      <c r="G40" s="195">
        <v>44476</v>
      </c>
      <c r="H40" s="194">
        <v>44841</v>
      </c>
      <c r="I40" s="189"/>
      <c r="J40" s="233">
        <v>1560.76</v>
      </c>
      <c r="K40" s="219"/>
      <c r="L40" s="154"/>
      <c r="M40" s="189"/>
    </row>
    <row r="41" spans="1:15" s="193" customFormat="1" ht="25.5" customHeight="1" x14ac:dyDescent="0.25">
      <c r="A41" s="243" t="s">
        <v>421</v>
      </c>
      <c r="B41" s="153" t="s">
        <v>433</v>
      </c>
      <c r="C41" s="282" t="s">
        <v>453</v>
      </c>
      <c r="D41" s="191"/>
      <c r="E41" s="285" t="s">
        <v>482</v>
      </c>
      <c r="F41" s="152"/>
      <c r="G41" s="195">
        <v>44476</v>
      </c>
      <c r="H41" s="194">
        <v>44841</v>
      </c>
      <c r="I41" s="189"/>
      <c r="J41" s="233">
        <v>1560.76</v>
      </c>
      <c r="K41" s="219"/>
      <c r="L41" s="154"/>
      <c r="M41" s="189"/>
    </row>
    <row r="42" spans="1:15" s="193" customFormat="1" ht="25.5" customHeight="1" x14ac:dyDescent="0.25">
      <c r="A42" s="243" t="s">
        <v>421</v>
      </c>
      <c r="B42" s="153" t="s">
        <v>434</v>
      </c>
      <c r="C42" s="282" t="s">
        <v>454</v>
      </c>
      <c r="D42" s="191"/>
      <c r="E42" s="285" t="s">
        <v>482</v>
      </c>
      <c r="F42" s="152"/>
      <c r="G42" s="195">
        <v>44476</v>
      </c>
      <c r="H42" s="194">
        <v>44841</v>
      </c>
      <c r="I42" s="189"/>
      <c r="J42" s="233">
        <v>1560.76</v>
      </c>
      <c r="K42" s="219"/>
      <c r="L42" s="154"/>
      <c r="M42" s="189"/>
    </row>
    <row r="43" spans="1:15" s="193" customFormat="1" ht="25.5" customHeight="1" x14ac:dyDescent="0.25">
      <c r="A43" s="243" t="s">
        <v>421</v>
      </c>
      <c r="B43" s="153" t="s">
        <v>435</v>
      </c>
      <c r="C43" s="282" t="s">
        <v>456</v>
      </c>
      <c r="D43" s="191"/>
      <c r="E43" s="285" t="s">
        <v>482</v>
      </c>
      <c r="F43" s="152"/>
      <c r="G43" s="195">
        <v>44476</v>
      </c>
      <c r="H43" s="194">
        <v>44841</v>
      </c>
      <c r="I43" s="189"/>
      <c r="J43" s="233">
        <v>1560.76</v>
      </c>
      <c r="K43" s="219"/>
      <c r="L43" s="154"/>
      <c r="M43" s="189"/>
    </row>
    <row r="44" spans="1:15" s="193" customFormat="1" ht="25.5" customHeight="1" x14ac:dyDescent="0.25">
      <c r="A44" s="243" t="s">
        <v>421</v>
      </c>
      <c r="B44" s="153" t="s">
        <v>436</v>
      </c>
      <c r="C44" s="282" t="s">
        <v>457</v>
      </c>
      <c r="D44" s="191"/>
      <c r="E44" s="285" t="s">
        <v>482</v>
      </c>
      <c r="F44" s="152"/>
      <c r="G44" s="195">
        <v>44476</v>
      </c>
      <c r="H44" s="194">
        <v>44841</v>
      </c>
      <c r="I44" s="189"/>
      <c r="J44" s="233">
        <v>1560.76</v>
      </c>
      <c r="K44" s="219"/>
      <c r="L44" s="154"/>
      <c r="M44" s="189"/>
    </row>
    <row r="45" spans="1:15" s="193" customFormat="1" ht="25.5" customHeight="1" x14ac:dyDescent="0.25">
      <c r="A45" s="243" t="s">
        <v>421</v>
      </c>
      <c r="B45" s="153" t="s">
        <v>437</v>
      </c>
      <c r="C45" s="282" t="s">
        <v>462</v>
      </c>
      <c r="D45" s="191"/>
      <c r="E45" s="285" t="s">
        <v>482</v>
      </c>
      <c r="F45" s="152"/>
      <c r="G45" s="195">
        <v>44476</v>
      </c>
      <c r="H45" s="194">
        <v>44841</v>
      </c>
      <c r="I45" s="189"/>
      <c r="J45" s="233">
        <v>1560.76</v>
      </c>
      <c r="K45" s="219"/>
      <c r="L45" s="154"/>
      <c r="M45" s="189"/>
    </row>
    <row r="46" spans="1:15" s="193" customFormat="1" ht="25.5" customHeight="1" x14ac:dyDescent="0.25">
      <c r="A46" s="243" t="s">
        <v>421</v>
      </c>
      <c r="B46" s="153" t="s">
        <v>438</v>
      </c>
      <c r="C46" s="282" t="s">
        <v>458</v>
      </c>
      <c r="D46" s="191"/>
      <c r="E46" s="285" t="s">
        <v>482</v>
      </c>
      <c r="F46" s="152"/>
      <c r="G46" s="195">
        <v>44476</v>
      </c>
      <c r="H46" s="194">
        <v>44841</v>
      </c>
      <c r="I46" s="189"/>
      <c r="J46" s="233">
        <v>1560.76</v>
      </c>
      <c r="K46" s="219"/>
      <c r="L46" s="154"/>
      <c r="M46" s="189"/>
    </row>
    <row r="47" spans="1:15" s="193" customFormat="1" ht="25.5" customHeight="1" x14ac:dyDescent="0.25">
      <c r="A47" s="243" t="s">
        <v>421</v>
      </c>
      <c r="B47" s="153" t="s">
        <v>439</v>
      </c>
      <c r="C47" s="282" t="s">
        <v>459</v>
      </c>
      <c r="D47" s="191"/>
      <c r="E47" s="285" t="s">
        <v>482</v>
      </c>
      <c r="F47" s="152"/>
      <c r="G47" s="195">
        <v>44476</v>
      </c>
      <c r="H47" s="194">
        <v>44841</v>
      </c>
      <c r="I47" s="189"/>
      <c r="J47" s="233">
        <v>1560.76</v>
      </c>
      <c r="K47" s="219"/>
      <c r="L47" s="154"/>
      <c r="M47" s="189"/>
    </row>
    <row r="48" spans="1:15" s="193" customFormat="1" ht="25.5" customHeight="1" x14ac:dyDescent="0.25">
      <c r="A48" s="243" t="s">
        <v>421</v>
      </c>
      <c r="B48" s="153" t="s">
        <v>440</v>
      </c>
      <c r="C48" s="282" t="s">
        <v>461</v>
      </c>
      <c r="D48" s="191"/>
      <c r="E48" s="285" t="s">
        <v>482</v>
      </c>
      <c r="F48" s="152"/>
      <c r="G48" s="195">
        <v>44476</v>
      </c>
      <c r="H48" s="194">
        <v>44841</v>
      </c>
      <c r="I48" s="189"/>
      <c r="J48" s="233">
        <v>1560.76</v>
      </c>
      <c r="K48" s="219"/>
      <c r="L48" s="154"/>
      <c r="M48" s="189"/>
    </row>
    <row r="49" spans="1:15" s="193" customFormat="1" ht="25.5" customHeight="1" x14ac:dyDescent="0.25">
      <c r="A49" s="243" t="s">
        <v>421</v>
      </c>
      <c r="B49" s="153" t="s">
        <v>441</v>
      </c>
      <c r="C49" s="282" t="s">
        <v>483</v>
      </c>
      <c r="D49" s="191"/>
      <c r="E49" s="285" t="s">
        <v>482</v>
      </c>
      <c r="F49" s="152"/>
      <c r="G49" s="195">
        <v>44476</v>
      </c>
      <c r="H49" s="194">
        <v>44841</v>
      </c>
      <c r="I49" s="189"/>
      <c r="J49" s="233">
        <v>1560.76</v>
      </c>
      <c r="K49" s="219"/>
      <c r="L49" s="154"/>
      <c r="M49" s="189"/>
    </row>
    <row r="50" spans="1:15" s="193" customFormat="1" ht="30" customHeight="1" x14ac:dyDescent="0.25">
      <c r="A50" s="243" t="s">
        <v>421</v>
      </c>
      <c r="B50" s="153" t="s">
        <v>442</v>
      </c>
      <c r="C50" s="282" t="s">
        <v>460</v>
      </c>
      <c r="D50" s="191"/>
      <c r="E50" s="285" t="s">
        <v>482</v>
      </c>
      <c r="F50" s="152"/>
      <c r="G50" s="195">
        <v>44476</v>
      </c>
      <c r="H50" s="194">
        <v>44841</v>
      </c>
      <c r="I50" s="189"/>
      <c r="J50" s="233">
        <v>1560.76</v>
      </c>
      <c r="K50" s="219"/>
      <c r="L50" s="154"/>
      <c r="M50" s="189"/>
    </row>
    <row r="51" spans="1:15" s="193" customFormat="1" ht="25.5" customHeight="1" x14ac:dyDescent="0.25">
      <c r="A51" s="243" t="s">
        <v>463</v>
      </c>
      <c r="B51" s="261" t="s">
        <v>464</v>
      </c>
      <c r="C51" s="286" t="s">
        <v>465</v>
      </c>
      <c r="D51" s="260" t="s">
        <v>466</v>
      </c>
      <c r="E51" s="286" t="s">
        <v>467</v>
      </c>
      <c r="F51" s="260"/>
      <c r="G51" s="264">
        <v>44477</v>
      </c>
      <c r="H51" s="265">
        <v>44842</v>
      </c>
      <c r="I51" s="263"/>
      <c r="J51" s="234">
        <v>71100</v>
      </c>
      <c r="K51" s="266"/>
      <c r="L51" s="262"/>
      <c r="M51" s="263"/>
    </row>
    <row r="52" spans="1:15" s="193" customFormat="1" ht="49.5" customHeight="1" x14ac:dyDescent="0.25">
      <c r="A52" s="256" t="s">
        <v>520</v>
      </c>
      <c r="B52" s="257" t="s">
        <v>524</v>
      </c>
      <c r="C52" s="295" t="s">
        <v>522</v>
      </c>
      <c r="D52" s="258"/>
      <c r="E52" s="282" t="s">
        <v>523</v>
      </c>
      <c r="F52" s="255" t="s">
        <v>526</v>
      </c>
      <c r="G52" s="195">
        <v>44594</v>
      </c>
      <c r="H52" s="194">
        <v>44842</v>
      </c>
      <c r="I52" s="259"/>
      <c r="J52" s="307" t="s">
        <v>525</v>
      </c>
      <c r="K52" s="219"/>
      <c r="L52" s="255"/>
      <c r="M52" s="259"/>
    </row>
    <row r="53" spans="1:15" s="193" customFormat="1" ht="51" customHeight="1" x14ac:dyDescent="0.25">
      <c r="A53" s="353" t="s">
        <v>377</v>
      </c>
      <c r="B53" s="354"/>
      <c r="C53" s="354"/>
      <c r="D53" s="354"/>
      <c r="E53" s="354"/>
      <c r="F53" s="354"/>
      <c r="G53" s="354"/>
      <c r="H53" s="354"/>
      <c r="I53" s="354"/>
      <c r="J53" s="354"/>
      <c r="K53" s="354"/>
      <c r="L53" s="354"/>
      <c r="M53" s="355"/>
    </row>
    <row r="54" spans="1:15" s="118" customFormat="1" ht="25.5" customHeight="1" x14ac:dyDescent="0.25">
      <c r="A54" s="241" t="s">
        <v>421</v>
      </c>
      <c r="B54" s="240" t="s">
        <v>468</v>
      </c>
      <c r="C54" s="281" t="s">
        <v>474</v>
      </c>
      <c r="D54" s="196"/>
      <c r="E54" s="285" t="s">
        <v>481</v>
      </c>
      <c r="F54" s="196"/>
      <c r="G54" s="183">
        <v>44503</v>
      </c>
      <c r="H54" s="183">
        <v>44868</v>
      </c>
      <c r="I54" s="196"/>
      <c r="J54" s="233">
        <v>1560.76</v>
      </c>
      <c r="K54" s="220"/>
      <c r="L54" s="197"/>
      <c r="M54" s="198"/>
      <c r="N54" s="193"/>
      <c r="O54" s="193"/>
    </row>
    <row r="55" spans="1:15" s="267" customFormat="1" ht="25.5" customHeight="1" x14ac:dyDescent="0.25">
      <c r="A55" s="241" t="s">
        <v>421</v>
      </c>
      <c r="B55" s="240" t="s">
        <v>469</v>
      </c>
      <c r="C55" s="280" t="s">
        <v>475</v>
      </c>
      <c r="D55" s="196"/>
      <c r="E55" s="285" t="s">
        <v>481</v>
      </c>
      <c r="F55" s="196"/>
      <c r="G55" s="183">
        <v>44503</v>
      </c>
      <c r="H55" s="183">
        <v>44868</v>
      </c>
      <c r="I55" s="196"/>
      <c r="J55" s="233">
        <v>1560.76</v>
      </c>
      <c r="K55" s="220"/>
      <c r="L55" s="197"/>
      <c r="M55" s="198"/>
      <c r="N55" s="118"/>
      <c r="O55" s="118"/>
    </row>
    <row r="56" spans="1:15" s="118" customFormat="1" ht="25.5" customHeight="1" x14ac:dyDescent="0.25">
      <c r="A56" s="241" t="s">
        <v>421</v>
      </c>
      <c r="B56" s="240" t="s">
        <v>470</v>
      </c>
      <c r="C56" s="280" t="s">
        <v>476</v>
      </c>
      <c r="D56" s="196"/>
      <c r="E56" s="285" t="s">
        <v>481</v>
      </c>
      <c r="F56" s="196"/>
      <c r="G56" s="183">
        <v>44503</v>
      </c>
      <c r="H56" s="183">
        <v>44868</v>
      </c>
      <c r="I56" s="196"/>
      <c r="J56" s="233">
        <v>1560.76</v>
      </c>
      <c r="K56" s="220"/>
      <c r="L56" s="197"/>
      <c r="M56" s="198"/>
      <c r="N56" s="267"/>
      <c r="O56" s="267"/>
    </row>
    <row r="57" spans="1:15" s="118" customFormat="1" ht="25.5" customHeight="1" x14ac:dyDescent="0.25">
      <c r="A57" s="241" t="s">
        <v>421</v>
      </c>
      <c r="B57" s="240" t="s">
        <v>471</v>
      </c>
      <c r="C57" s="280" t="s">
        <v>477</v>
      </c>
      <c r="D57" s="196"/>
      <c r="E57" s="285" t="s">
        <v>481</v>
      </c>
      <c r="F57" s="196"/>
      <c r="G57" s="183">
        <v>44503</v>
      </c>
      <c r="H57" s="183">
        <v>44868</v>
      </c>
      <c r="I57" s="196"/>
      <c r="J57" s="233">
        <v>1560.76</v>
      </c>
      <c r="K57" s="220"/>
      <c r="L57" s="197"/>
      <c r="M57" s="198"/>
    </row>
    <row r="58" spans="1:15" s="118" customFormat="1" ht="25.5" customHeight="1" x14ac:dyDescent="0.25">
      <c r="A58" s="241" t="s">
        <v>421</v>
      </c>
      <c r="B58" s="240" t="s">
        <v>472</v>
      </c>
      <c r="C58" s="280" t="s">
        <v>478</v>
      </c>
      <c r="D58" s="196"/>
      <c r="E58" s="285" t="s">
        <v>481</v>
      </c>
      <c r="F58" s="196"/>
      <c r="G58" s="183">
        <v>44503</v>
      </c>
      <c r="H58" s="183">
        <v>44868</v>
      </c>
      <c r="I58" s="196"/>
      <c r="J58" s="233">
        <v>1560.76</v>
      </c>
      <c r="K58" s="220"/>
      <c r="L58" s="197"/>
      <c r="M58" s="198"/>
    </row>
    <row r="59" spans="1:15" s="118" customFormat="1" ht="26.25" customHeight="1" x14ac:dyDescent="0.25">
      <c r="A59" s="241" t="s">
        <v>421</v>
      </c>
      <c r="B59" s="240" t="s">
        <v>473</v>
      </c>
      <c r="C59" s="280" t="s">
        <v>479</v>
      </c>
      <c r="D59" s="196"/>
      <c r="E59" s="285" t="s">
        <v>481</v>
      </c>
      <c r="F59" s="196"/>
      <c r="G59" s="183">
        <v>44503</v>
      </c>
      <c r="H59" s="183">
        <v>44868</v>
      </c>
      <c r="I59" s="196"/>
      <c r="J59" s="233">
        <v>1560.76</v>
      </c>
      <c r="K59" s="220"/>
      <c r="L59" s="197"/>
      <c r="M59" s="198"/>
    </row>
    <row r="60" spans="1:15" s="118" customFormat="1" ht="27.75" customHeight="1" x14ac:dyDescent="0.25">
      <c r="A60" s="242" t="s">
        <v>304</v>
      </c>
      <c r="B60" s="142" t="s">
        <v>317</v>
      </c>
      <c r="C60" s="293" t="s">
        <v>303</v>
      </c>
      <c r="D60" s="202" t="s">
        <v>292</v>
      </c>
      <c r="E60" s="287" t="s">
        <v>318</v>
      </c>
      <c r="F60" s="202" t="s">
        <v>319</v>
      </c>
      <c r="G60" s="183">
        <v>43773</v>
      </c>
      <c r="H60" s="183">
        <v>44869</v>
      </c>
      <c r="I60" s="202">
        <v>2</v>
      </c>
      <c r="J60" s="221">
        <v>108524.04</v>
      </c>
      <c r="K60" s="221">
        <v>114427.68</v>
      </c>
      <c r="L60" s="201"/>
      <c r="M60" s="203"/>
    </row>
    <row r="61" spans="1:15" s="118" customFormat="1" ht="37.5" customHeight="1" x14ac:dyDescent="0.25">
      <c r="A61" s="176" t="s">
        <v>421</v>
      </c>
      <c r="B61" s="182" t="s">
        <v>422</v>
      </c>
      <c r="C61" s="280" t="s">
        <v>443</v>
      </c>
      <c r="D61" s="269"/>
      <c r="E61" s="285" t="s">
        <v>482</v>
      </c>
      <c r="F61" s="269"/>
      <c r="G61" s="183">
        <v>44506</v>
      </c>
      <c r="H61" s="183">
        <v>44871</v>
      </c>
      <c r="I61" s="269"/>
      <c r="J61" s="233">
        <v>1560.76</v>
      </c>
      <c r="K61" s="211"/>
      <c r="L61" s="269"/>
      <c r="M61" s="271"/>
    </row>
    <row r="62" spans="1:15" s="118" customFormat="1" ht="32.25" customHeight="1" x14ac:dyDescent="0.25">
      <c r="A62" s="251" t="s">
        <v>356</v>
      </c>
      <c r="B62" s="124" t="s">
        <v>357</v>
      </c>
      <c r="C62" s="296" t="s">
        <v>358</v>
      </c>
      <c r="D62" s="200" t="s">
        <v>417</v>
      </c>
      <c r="E62" s="288" t="s">
        <v>359</v>
      </c>
      <c r="F62" s="200" t="s">
        <v>360</v>
      </c>
      <c r="G62" s="270">
        <v>44152</v>
      </c>
      <c r="H62" s="270">
        <v>44882</v>
      </c>
      <c r="I62" s="200">
        <v>1</v>
      </c>
      <c r="J62" s="252">
        <v>72890</v>
      </c>
      <c r="K62" s="253">
        <v>72890</v>
      </c>
      <c r="L62" s="200"/>
      <c r="M62" s="138"/>
    </row>
    <row r="63" spans="1:15" s="118" customFormat="1" ht="85.5" customHeight="1" x14ac:dyDescent="0.25">
      <c r="A63" s="200" t="s">
        <v>484</v>
      </c>
      <c r="B63" s="124" t="s">
        <v>485</v>
      </c>
      <c r="C63" s="296" t="s">
        <v>486</v>
      </c>
      <c r="D63" s="200" t="s">
        <v>397</v>
      </c>
      <c r="E63" s="289" t="s">
        <v>487</v>
      </c>
      <c r="F63" s="200"/>
      <c r="G63" s="270">
        <v>44522</v>
      </c>
      <c r="H63" s="270">
        <v>44887</v>
      </c>
      <c r="I63" s="200"/>
      <c r="J63" s="234">
        <v>14632.7</v>
      </c>
      <c r="K63" s="222"/>
      <c r="L63" s="199"/>
      <c r="M63" s="187"/>
    </row>
    <row r="64" spans="1:15" s="177" customFormat="1" ht="39.75" customHeight="1" x14ac:dyDescent="0.25">
      <c r="A64" s="241" t="s">
        <v>59</v>
      </c>
      <c r="B64" s="182" t="s">
        <v>60</v>
      </c>
      <c r="C64" s="280" t="s">
        <v>215</v>
      </c>
      <c r="D64" s="238" t="s">
        <v>415</v>
      </c>
      <c r="E64" s="279" t="s">
        <v>416</v>
      </c>
      <c r="F64" s="238"/>
      <c r="G64" s="183">
        <v>44524</v>
      </c>
      <c r="H64" s="183">
        <v>44888</v>
      </c>
      <c r="I64" s="238">
        <v>4</v>
      </c>
      <c r="J64" s="210">
        <v>91200</v>
      </c>
      <c r="K64" s="210">
        <v>165240</v>
      </c>
      <c r="L64" s="238"/>
      <c r="M64" s="239"/>
      <c r="N64" s="118"/>
      <c r="O64" s="118"/>
    </row>
    <row r="65" spans="1:15" s="116" customFormat="1" ht="49.5" customHeight="1" x14ac:dyDescent="0.2">
      <c r="A65" s="374" t="s">
        <v>378</v>
      </c>
      <c r="B65" s="375"/>
      <c r="C65" s="375"/>
      <c r="D65" s="375"/>
      <c r="E65" s="375"/>
      <c r="F65" s="375"/>
      <c r="G65" s="375"/>
      <c r="H65" s="375"/>
      <c r="I65" s="375"/>
      <c r="J65" s="375"/>
      <c r="K65" s="375"/>
      <c r="L65" s="375"/>
      <c r="M65" s="376"/>
      <c r="N65" s="177"/>
      <c r="O65" s="177"/>
    </row>
    <row r="66" spans="1:15" s="177" customFormat="1" ht="21" customHeight="1" x14ac:dyDescent="0.2">
      <c r="A66" s="204" t="s">
        <v>488</v>
      </c>
      <c r="B66" s="205" t="s">
        <v>489</v>
      </c>
      <c r="C66" s="283" t="s">
        <v>490</v>
      </c>
      <c r="D66" s="204" t="s">
        <v>325</v>
      </c>
      <c r="E66" s="283" t="s">
        <v>491</v>
      </c>
      <c r="F66" s="205"/>
      <c r="G66" s="206">
        <v>44533</v>
      </c>
      <c r="H66" s="206">
        <v>44898</v>
      </c>
      <c r="I66" s="205"/>
      <c r="J66" s="231">
        <v>16200</v>
      </c>
      <c r="K66" s="218"/>
      <c r="L66" s="205"/>
      <c r="M66" s="205"/>
      <c r="N66" s="116"/>
      <c r="O66" s="116"/>
    </row>
    <row r="67" spans="1:15" s="254" customFormat="1" ht="45" customHeight="1" x14ac:dyDescent="0.2">
      <c r="A67" s="204" t="s">
        <v>493</v>
      </c>
      <c r="B67" s="205" t="s">
        <v>494</v>
      </c>
      <c r="C67" s="283" t="s">
        <v>363</v>
      </c>
      <c r="D67" s="204" t="s">
        <v>415</v>
      </c>
      <c r="E67" s="283" t="s">
        <v>531</v>
      </c>
      <c r="F67" s="205"/>
      <c r="G67" s="206">
        <v>44540</v>
      </c>
      <c r="H67" s="206">
        <v>44905</v>
      </c>
      <c r="I67" s="205"/>
      <c r="J67" s="231">
        <v>3546150</v>
      </c>
      <c r="K67" s="218"/>
      <c r="L67" s="205"/>
      <c r="M67" s="205"/>
      <c r="N67" s="177"/>
      <c r="O67" s="177"/>
    </row>
    <row r="68" spans="1:15" s="177" customFormat="1" ht="49.5" customHeight="1" x14ac:dyDescent="0.2">
      <c r="A68" s="204" t="s">
        <v>496</v>
      </c>
      <c r="B68" s="205" t="s">
        <v>497</v>
      </c>
      <c r="C68" s="283" t="s">
        <v>363</v>
      </c>
      <c r="D68" s="204" t="s">
        <v>466</v>
      </c>
      <c r="E68" s="283" t="s">
        <v>495</v>
      </c>
      <c r="F68" s="205"/>
      <c r="G68" s="206">
        <v>44540</v>
      </c>
      <c r="H68" s="206">
        <v>44905</v>
      </c>
      <c r="I68" s="205"/>
      <c r="J68" s="231">
        <v>1985500</v>
      </c>
      <c r="K68" s="218"/>
      <c r="L68" s="205"/>
      <c r="M68" s="205"/>
      <c r="N68" s="254"/>
      <c r="O68" s="254"/>
    </row>
    <row r="69" spans="1:15" s="177" customFormat="1" ht="46.5" customHeight="1" x14ac:dyDescent="0.2">
      <c r="A69" s="204" t="s">
        <v>496</v>
      </c>
      <c r="B69" s="205" t="s">
        <v>510</v>
      </c>
      <c r="C69" s="283" t="s">
        <v>498</v>
      </c>
      <c r="D69" s="204" t="s">
        <v>415</v>
      </c>
      <c r="E69" s="283" t="s">
        <v>499</v>
      </c>
      <c r="F69" s="205"/>
      <c r="G69" s="206">
        <v>44540</v>
      </c>
      <c r="H69" s="206">
        <v>44905</v>
      </c>
      <c r="I69" s="205"/>
      <c r="J69" s="231">
        <v>2663618</v>
      </c>
      <c r="K69" s="218"/>
      <c r="L69" s="205"/>
      <c r="M69" s="205"/>
    </row>
    <row r="70" spans="1:15" s="177" customFormat="1" ht="46.5" customHeight="1" x14ac:dyDescent="0.2">
      <c r="A70" s="242" t="s">
        <v>346</v>
      </c>
      <c r="B70" s="143" t="s">
        <v>398</v>
      </c>
      <c r="C70" s="293" t="s">
        <v>347</v>
      </c>
      <c r="D70" s="176" t="s">
        <v>492</v>
      </c>
      <c r="E70" s="279" t="s">
        <v>348</v>
      </c>
      <c r="F70" s="176" t="s">
        <v>350</v>
      </c>
      <c r="G70" s="183">
        <v>43812</v>
      </c>
      <c r="H70" s="134">
        <v>44908</v>
      </c>
      <c r="I70" s="236">
        <v>2</v>
      </c>
      <c r="J70" s="212">
        <v>399996.9</v>
      </c>
      <c r="K70" s="212">
        <v>399996.9</v>
      </c>
      <c r="L70" s="127" t="s">
        <v>260</v>
      </c>
      <c r="M70" s="237"/>
    </row>
    <row r="71" spans="1:15" s="123" customFormat="1" ht="47.25" customHeight="1" x14ac:dyDescent="0.2">
      <c r="A71" s="301" t="s">
        <v>61</v>
      </c>
      <c r="B71" s="182" t="s">
        <v>62</v>
      </c>
      <c r="C71" s="280" t="s">
        <v>217</v>
      </c>
      <c r="D71" s="301" t="s">
        <v>292</v>
      </c>
      <c r="E71" s="280" t="s">
        <v>362</v>
      </c>
      <c r="F71" s="301" t="s">
        <v>278</v>
      </c>
      <c r="G71" s="183">
        <v>43084</v>
      </c>
      <c r="H71" s="183">
        <v>44910</v>
      </c>
      <c r="I71" s="301">
        <v>4</v>
      </c>
      <c r="J71" s="221">
        <v>240000</v>
      </c>
      <c r="K71" s="211">
        <v>240000</v>
      </c>
      <c r="L71" s="127">
        <f>J71*80%</f>
        <v>192000</v>
      </c>
      <c r="M71" s="302"/>
      <c r="N71" s="177"/>
      <c r="O71" s="177"/>
    </row>
    <row r="72" spans="1:15" s="123" customFormat="1" ht="83.25" customHeight="1" x14ac:dyDescent="0.2">
      <c r="A72" s="119" t="s">
        <v>310</v>
      </c>
      <c r="B72" s="120" t="s">
        <v>220</v>
      </c>
      <c r="C72" s="297" t="s">
        <v>221</v>
      </c>
      <c r="D72" s="159" t="s">
        <v>176</v>
      </c>
      <c r="E72" s="280" t="s">
        <v>222</v>
      </c>
      <c r="F72" s="119" t="s">
        <v>279</v>
      </c>
      <c r="G72" s="137">
        <v>43454</v>
      </c>
      <c r="H72" s="137">
        <v>44915</v>
      </c>
      <c r="I72" s="119">
        <v>1</v>
      </c>
      <c r="J72" s="221">
        <v>219480</v>
      </c>
      <c r="K72" s="211">
        <f>J72</f>
        <v>219480</v>
      </c>
      <c r="L72" s="127">
        <v>0</v>
      </c>
      <c r="M72" s="160"/>
      <c r="N72" s="177"/>
      <c r="O72" s="177"/>
    </row>
    <row r="73" spans="1:15" ht="51" customHeight="1" x14ac:dyDescent="0.2">
      <c r="A73" s="353" t="s">
        <v>516</v>
      </c>
      <c r="B73" s="354"/>
      <c r="C73" s="354"/>
      <c r="D73" s="354"/>
      <c r="E73" s="354"/>
      <c r="F73" s="354"/>
      <c r="G73" s="354"/>
      <c r="H73" s="354"/>
      <c r="I73" s="354"/>
      <c r="J73" s="354"/>
      <c r="K73" s="354"/>
      <c r="L73" s="354"/>
      <c r="M73" s="355"/>
      <c r="N73" s="123"/>
      <c r="O73" s="123"/>
    </row>
    <row r="74" spans="1:15" ht="25.5" customHeight="1" x14ac:dyDescent="0.2">
      <c r="A74" s="353" t="s">
        <v>517</v>
      </c>
      <c r="B74" s="354"/>
      <c r="C74" s="354"/>
      <c r="D74" s="354"/>
      <c r="E74" s="354"/>
      <c r="F74" s="354"/>
      <c r="G74" s="354"/>
      <c r="H74" s="354"/>
      <c r="I74" s="354"/>
      <c r="J74" s="354"/>
      <c r="K74" s="354"/>
      <c r="L74" s="354"/>
      <c r="M74" s="355"/>
      <c r="N74" s="123"/>
      <c r="O74" s="123"/>
    </row>
    <row r="75" spans="1:15" ht="21" customHeight="1" x14ac:dyDescent="0.2">
      <c r="A75" s="176" t="s">
        <v>331</v>
      </c>
      <c r="B75" s="115" t="s">
        <v>332</v>
      </c>
      <c r="C75" s="279" t="s">
        <v>333</v>
      </c>
      <c r="D75" s="121" t="s">
        <v>349</v>
      </c>
      <c r="E75" s="279" t="s">
        <v>334</v>
      </c>
      <c r="F75" s="246" t="s">
        <v>335</v>
      </c>
      <c r="G75" s="183">
        <v>43466</v>
      </c>
      <c r="H75" s="183">
        <v>44927</v>
      </c>
      <c r="I75" s="246">
        <v>6</v>
      </c>
      <c r="J75" s="221">
        <v>3169999.92</v>
      </c>
      <c r="K75" s="211">
        <v>3973752.6</v>
      </c>
      <c r="L75" s="127"/>
      <c r="M75" s="247"/>
    </row>
    <row r="76" spans="1:15" ht="94.5" x14ac:dyDescent="0.2">
      <c r="A76" s="145" t="s">
        <v>529</v>
      </c>
      <c r="B76" s="146" t="s">
        <v>392</v>
      </c>
      <c r="C76" s="292" t="s">
        <v>393</v>
      </c>
      <c r="D76" s="145" t="s">
        <v>419</v>
      </c>
      <c r="E76" s="278" t="s">
        <v>394</v>
      </c>
      <c r="F76" s="147" t="s">
        <v>395</v>
      </c>
      <c r="G76" s="146" t="s">
        <v>588</v>
      </c>
      <c r="H76" s="151">
        <v>44952</v>
      </c>
      <c r="I76" s="332">
        <v>1</v>
      </c>
      <c r="J76" s="227" t="s">
        <v>396</v>
      </c>
      <c r="K76" s="213">
        <v>65987.28</v>
      </c>
      <c r="L76" s="148"/>
      <c r="M76" s="136"/>
    </row>
    <row r="77" spans="1:15" ht="97.5" customHeight="1" x14ac:dyDescent="0.2">
      <c r="A77" s="353" t="s">
        <v>518</v>
      </c>
      <c r="B77" s="354"/>
      <c r="C77" s="354"/>
      <c r="D77" s="354"/>
      <c r="E77" s="354"/>
      <c r="F77" s="354"/>
      <c r="G77" s="354"/>
      <c r="H77" s="354"/>
      <c r="I77" s="354"/>
      <c r="J77" s="354"/>
      <c r="K77" s="354"/>
      <c r="L77" s="354"/>
      <c r="M77" s="355"/>
    </row>
    <row r="78" spans="1:15" ht="63" x14ac:dyDescent="0.2">
      <c r="A78" s="176" t="s">
        <v>364</v>
      </c>
      <c r="B78" s="312" t="s">
        <v>365</v>
      </c>
      <c r="C78" s="311" t="s">
        <v>366</v>
      </c>
      <c r="D78" s="268" t="s">
        <v>174</v>
      </c>
      <c r="E78" s="279" t="s">
        <v>532</v>
      </c>
      <c r="F78" s="119"/>
      <c r="G78" s="184">
        <v>44603</v>
      </c>
      <c r="H78" s="137">
        <v>44968</v>
      </c>
      <c r="I78" s="119">
        <v>2</v>
      </c>
      <c r="J78" s="212">
        <v>272300</v>
      </c>
      <c r="K78" s="212">
        <v>272300</v>
      </c>
      <c r="L78" s="119"/>
      <c r="M78" s="136" t="s">
        <v>515</v>
      </c>
    </row>
    <row r="79" spans="1:15" ht="66.75" customHeight="1" x14ac:dyDescent="0.2">
      <c r="A79" s="306" t="s">
        <v>421</v>
      </c>
      <c r="B79" s="308" t="s">
        <v>538</v>
      </c>
      <c r="C79" s="309" t="s">
        <v>539</v>
      </c>
      <c r="D79" s="310"/>
      <c r="E79" s="285" t="s">
        <v>540</v>
      </c>
      <c r="F79" s="246"/>
      <c r="G79" s="183">
        <v>44615</v>
      </c>
      <c r="H79" s="183">
        <v>44980</v>
      </c>
      <c r="I79" s="246"/>
      <c r="J79" s="233">
        <v>1560.76</v>
      </c>
      <c r="K79" s="220"/>
      <c r="L79" s="248"/>
      <c r="M79" s="246"/>
    </row>
    <row r="80" spans="1:15" ht="27.75" customHeight="1" x14ac:dyDescent="0.2">
      <c r="A80" s="306" t="s">
        <v>541</v>
      </c>
      <c r="B80" s="308" t="s">
        <v>547</v>
      </c>
      <c r="C80" s="309" t="s">
        <v>553</v>
      </c>
      <c r="D80" s="310"/>
      <c r="E80" s="285" t="s">
        <v>540</v>
      </c>
      <c r="F80" s="305"/>
      <c r="G80" s="183">
        <v>44615</v>
      </c>
      <c r="H80" s="183">
        <v>44980</v>
      </c>
      <c r="I80" s="305"/>
      <c r="J80" s="233">
        <v>1560.76</v>
      </c>
      <c r="K80" s="220"/>
      <c r="L80" s="248"/>
      <c r="M80" s="305"/>
    </row>
    <row r="81" spans="1:13" ht="27.75" customHeight="1" x14ac:dyDescent="0.2">
      <c r="A81" s="306" t="s">
        <v>542</v>
      </c>
      <c r="B81" s="308" t="s">
        <v>548</v>
      </c>
      <c r="C81" s="309" t="s">
        <v>554</v>
      </c>
      <c r="D81" s="310"/>
      <c r="E81" s="285" t="s">
        <v>540</v>
      </c>
      <c r="F81" s="305"/>
      <c r="G81" s="183">
        <v>44615</v>
      </c>
      <c r="H81" s="183">
        <v>44980</v>
      </c>
      <c r="I81" s="305"/>
      <c r="J81" s="233">
        <v>1560.76</v>
      </c>
      <c r="K81" s="220"/>
      <c r="L81" s="248"/>
      <c r="M81" s="305"/>
    </row>
    <row r="82" spans="1:13" ht="27.75" customHeight="1" x14ac:dyDescent="0.2">
      <c r="A82" s="306" t="s">
        <v>543</v>
      </c>
      <c r="B82" s="308" t="s">
        <v>549</v>
      </c>
      <c r="C82" s="309" t="s">
        <v>555</v>
      </c>
      <c r="D82" s="310"/>
      <c r="E82" s="285" t="s">
        <v>540</v>
      </c>
      <c r="F82" s="305"/>
      <c r="G82" s="183">
        <v>44615</v>
      </c>
      <c r="H82" s="183">
        <v>44980</v>
      </c>
      <c r="I82" s="305"/>
      <c r="J82" s="233">
        <v>1560.76</v>
      </c>
      <c r="K82" s="220"/>
      <c r="L82" s="248"/>
      <c r="M82" s="305"/>
    </row>
    <row r="83" spans="1:13" ht="27.75" customHeight="1" x14ac:dyDescent="0.2">
      <c r="A83" s="306" t="s">
        <v>544</v>
      </c>
      <c r="B83" s="308" t="s">
        <v>550</v>
      </c>
      <c r="C83" s="309" t="s">
        <v>556</v>
      </c>
      <c r="D83" s="310"/>
      <c r="E83" s="285" t="s">
        <v>540</v>
      </c>
      <c r="F83" s="305"/>
      <c r="G83" s="183">
        <v>44615</v>
      </c>
      <c r="H83" s="183">
        <v>44980</v>
      </c>
      <c r="I83" s="305"/>
      <c r="J83" s="233">
        <v>1560.76</v>
      </c>
      <c r="K83" s="220"/>
      <c r="L83" s="248"/>
      <c r="M83" s="305"/>
    </row>
    <row r="84" spans="1:13" ht="27.75" customHeight="1" x14ac:dyDescent="0.2">
      <c r="A84" s="306" t="s">
        <v>545</v>
      </c>
      <c r="B84" s="308" t="s">
        <v>551</v>
      </c>
      <c r="C84" s="309" t="s">
        <v>557</v>
      </c>
      <c r="D84" s="310"/>
      <c r="E84" s="285" t="s">
        <v>540</v>
      </c>
      <c r="F84" s="305"/>
      <c r="G84" s="183">
        <v>44615</v>
      </c>
      <c r="H84" s="183">
        <v>44980</v>
      </c>
      <c r="I84" s="305"/>
      <c r="J84" s="233">
        <v>1560.76</v>
      </c>
      <c r="K84" s="220"/>
      <c r="L84" s="248"/>
      <c r="M84" s="305"/>
    </row>
    <row r="85" spans="1:13" ht="27.75" customHeight="1" x14ac:dyDescent="0.2">
      <c r="A85" s="306" t="s">
        <v>546</v>
      </c>
      <c r="B85" s="308" t="s">
        <v>552</v>
      </c>
      <c r="C85" s="309" t="s">
        <v>558</v>
      </c>
      <c r="D85" s="310"/>
      <c r="E85" s="285" t="s">
        <v>540</v>
      </c>
      <c r="F85" s="305"/>
      <c r="G85" s="183">
        <v>44615</v>
      </c>
      <c r="H85" s="183">
        <v>44980</v>
      </c>
      <c r="I85" s="305"/>
      <c r="J85" s="233">
        <v>1560.76</v>
      </c>
      <c r="K85" s="220"/>
      <c r="L85" s="248"/>
      <c r="M85" s="305"/>
    </row>
    <row r="86" spans="1:13" ht="27.75" customHeight="1" x14ac:dyDescent="0.2">
      <c r="A86" s="319" t="s">
        <v>389</v>
      </c>
      <c r="B86" s="182" t="s">
        <v>388</v>
      </c>
      <c r="C86" s="280" t="s">
        <v>390</v>
      </c>
      <c r="D86" s="319" t="s">
        <v>391</v>
      </c>
      <c r="E86" s="280" t="s">
        <v>564</v>
      </c>
      <c r="F86" s="319"/>
      <c r="G86" s="183">
        <v>44615</v>
      </c>
      <c r="H86" s="183">
        <v>44980</v>
      </c>
      <c r="I86" s="319">
        <v>1</v>
      </c>
      <c r="J86" s="221">
        <v>300000</v>
      </c>
      <c r="K86" s="320">
        <v>300000</v>
      </c>
      <c r="L86" s="139"/>
      <c r="M86" s="140"/>
    </row>
    <row r="87" spans="1:13" ht="49.5" customHeight="1" x14ac:dyDescent="0.2">
      <c r="A87" s="157" t="s">
        <v>565</v>
      </c>
      <c r="B87" s="182" t="s">
        <v>566</v>
      </c>
      <c r="C87" s="280" t="s">
        <v>567</v>
      </c>
      <c r="D87" s="319" t="s">
        <v>187</v>
      </c>
      <c r="E87" s="280" t="s">
        <v>568</v>
      </c>
      <c r="F87" s="319"/>
      <c r="G87" s="183">
        <v>44616</v>
      </c>
      <c r="H87" s="183">
        <v>45009</v>
      </c>
      <c r="I87" s="319"/>
      <c r="J87" s="221">
        <v>472000</v>
      </c>
      <c r="K87" s="320">
        <v>472000</v>
      </c>
      <c r="L87" s="139"/>
      <c r="M87" s="318"/>
    </row>
    <row r="88" spans="1:13" ht="114" customHeight="1" x14ac:dyDescent="0.2">
      <c r="A88" s="353" t="s">
        <v>372</v>
      </c>
      <c r="B88" s="354"/>
      <c r="C88" s="354"/>
      <c r="D88" s="354"/>
      <c r="E88" s="354"/>
      <c r="F88" s="354"/>
      <c r="G88" s="354"/>
      <c r="H88" s="354"/>
      <c r="I88" s="354"/>
      <c r="J88" s="354"/>
      <c r="K88" s="354"/>
      <c r="L88" s="354"/>
      <c r="M88" s="355"/>
    </row>
    <row r="89" spans="1:13" ht="31.5" x14ac:dyDescent="0.2">
      <c r="A89" s="324" t="s">
        <v>383</v>
      </c>
      <c r="B89" s="182" t="s">
        <v>387</v>
      </c>
      <c r="C89" s="280" t="s">
        <v>384</v>
      </c>
      <c r="D89" s="324" t="s">
        <v>316</v>
      </c>
      <c r="E89" s="280" t="s">
        <v>386</v>
      </c>
      <c r="F89" s="327" t="s">
        <v>385</v>
      </c>
      <c r="G89" s="183">
        <v>44624</v>
      </c>
      <c r="H89" s="183">
        <v>44989</v>
      </c>
      <c r="I89" s="327">
        <v>1</v>
      </c>
      <c r="J89" s="221">
        <v>20746.560000000001</v>
      </c>
      <c r="K89" s="216"/>
      <c r="L89" s="327"/>
      <c r="M89" s="327"/>
    </row>
    <row r="90" spans="1:13" ht="36" customHeight="1" x14ac:dyDescent="0.2">
      <c r="A90" s="301" t="s">
        <v>379</v>
      </c>
      <c r="B90" s="299" t="s">
        <v>380</v>
      </c>
      <c r="C90" s="280" t="s">
        <v>381</v>
      </c>
      <c r="D90" s="301" t="s">
        <v>418</v>
      </c>
      <c r="E90" s="280" t="s">
        <v>330</v>
      </c>
      <c r="F90" s="299"/>
      <c r="G90" s="183">
        <v>44628</v>
      </c>
      <c r="H90" s="183">
        <v>44993</v>
      </c>
      <c r="I90" s="299">
        <v>1</v>
      </c>
      <c r="J90" s="221">
        <v>14150</v>
      </c>
      <c r="K90" s="216"/>
      <c r="L90" s="300"/>
      <c r="M90" s="141" t="s">
        <v>530</v>
      </c>
    </row>
    <row r="91" spans="1:13" ht="41.25" customHeight="1" x14ac:dyDescent="0.2">
      <c r="A91" s="246"/>
      <c r="B91" s="245"/>
      <c r="C91" s="280"/>
      <c r="D91" s="246"/>
      <c r="E91" s="285"/>
      <c r="F91" s="246"/>
      <c r="G91" s="183"/>
      <c r="H91" s="183"/>
      <c r="I91" s="246"/>
      <c r="J91" s="233"/>
      <c r="K91" s="220"/>
      <c r="L91" s="248"/>
      <c r="M91" s="246"/>
    </row>
    <row r="92" spans="1:13" ht="15.75" x14ac:dyDescent="0.2">
      <c r="A92" s="246"/>
      <c r="B92" s="245"/>
      <c r="C92" s="280"/>
      <c r="D92" s="246"/>
      <c r="E92" s="285"/>
      <c r="F92" s="246"/>
      <c r="G92" s="183"/>
      <c r="H92" s="183"/>
      <c r="I92" s="246"/>
      <c r="J92" s="233"/>
      <c r="K92" s="220"/>
      <c r="L92" s="248"/>
      <c r="M92" s="246"/>
    </row>
    <row r="93" spans="1:13" ht="15.75" x14ac:dyDescent="0.2">
      <c r="A93" s="353" t="s">
        <v>519</v>
      </c>
      <c r="B93" s="354"/>
      <c r="C93" s="354"/>
      <c r="D93" s="354"/>
      <c r="E93" s="354"/>
      <c r="F93" s="354"/>
      <c r="G93" s="354"/>
      <c r="H93" s="354"/>
      <c r="I93" s="354"/>
      <c r="J93" s="354"/>
      <c r="K93" s="354"/>
      <c r="L93" s="354"/>
      <c r="M93" s="355"/>
    </row>
    <row r="94" spans="1:13" ht="15.75" x14ac:dyDescent="0.2">
      <c r="A94" s="304" t="s">
        <v>533</v>
      </c>
      <c r="B94" s="303" t="s">
        <v>534</v>
      </c>
      <c r="C94" s="280" t="s">
        <v>175</v>
      </c>
      <c r="D94" s="304" t="s">
        <v>198</v>
      </c>
      <c r="E94" s="285" t="s">
        <v>228</v>
      </c>
      <c r="F94" s="304" t="s">
        <v>535</v>
      </c>
      <c r="G94" s="183">
        <v>44656</v>
      </c>
      <c r="H94" s="183">
        <v>45021</v>
      </c>
      <c r="I94" s="304"/>
      <c r="J94" s="233">
        <v>243588.8</v>
      </c>
      <c r="K94" s="221"/>
      <c r="L94" s="248"/>
      <c r="M94" s="246"/>
    </row>
    <row r="95" spans="1:13" ht="30.75" customHeight="1" x14ac:dyDescent="0.2">
      <c r="A95" s="156" t="s">
        <v>569</v>
      </c>
      <c r="B95" s="328" t="s">
        <v>570</v>
      </c>
      <c r="C95" s="323" t="s">
        <v>571</v>
      </c>
      <c r="D95" s="200" t="s">
        <v>572</v>
      </c>
      <c r="E95" s="289" t="s">
        <v>573</v>
      </c>
      <c r="F95" s="200" t="s">
        <v>574</v>
      </c>
      <c r="G95" s="326">
        <v>44658</v>
      </c>
      <c r="H95" s="326">
        <v>45023</v>
      </c>
      <c r="I95" s="200"/>
      <c r="J95" s="234"/>
      <c r="K95" s="252">
        <v>4783</v>
      </c>
      <c r="L95" s="329"/>
      <c r="M95" s="200"/>
    </row>
    <row r="96" spans="1:13" ht="116.25" customHeight="1" x14ac:dyDescent="0.2">
      <c r="A96" s="336" t="s">
        <v>609</v>
      </c>
      <c r="B96" s="334" t="s">
        <v>610</v>
      </c>
      <c r="C96" s="293" t="s">
        <v>611</v>
      </c>
      <c r="D96" s="335" t="s">
        <v>612</v>
      </c>
      <c r="E96" s="330" t="s">
        <v>613</v>
      </c>
      <c r="F96" s="335" t="s">
        <v>614</v>
      </c>
      <c r="G96" s="183">
        <v>44664</v>
      </c>
      <c r="H96" s="183">
        <v>45029</v>
      </c>
      <c r="I96" s="335"/>
      <c r="J96" s="233">
        <v>718608</v>
      </c>
      <c r="K96" s="221"/>
      <c r="L96" s="248"/>
      <c r="M96" s="335"/>
    </row>
    <row r="97" spans="1:13" ht="98.25" customHeight="1" x14ac:dyDescent="0.2">
      <c r="A97" s="325" t="s">
        <v>576</v>
      </c>
      <c r="B97" s="327" t="s">
        <v>577</v>
      </c>
      <c r="C97" s="293" t="s">
        <v>578</v>
      </c>
      <c r="D97" s="324" t="s">
        <v>579</v>
      </c>
      <c r="E97" s="330" t="s">
        <v>580</v>
      </c>
      <c r="F97" s="324" t="s">
        <v>581</v>
      </c>
      <c r="G97" s="183">
        <v>44670</v>
      </c>
      <c r="H97" s="183">
        <v>45035</v>
      </c>
      <c r="I97" s="324"/>
      <c r="J97" s="233">
        <v>14902</v>
      </c>
      <c r="K97" s="221">
        <v>14902</v>
      </c>
      <c r="L97" s="248"/>
      <c r="M97" s="324"/>
    </row>
    <row r="98" spans="1:13" ht="85.5" customHeight="1" x14ac:dyDescent="0.2">
      <c r="A98" s="241" t="s">
        <v>414</v>
      </c>
      <c r="B98" s="182" t="s">
        <v>399</v>
      </c>
      <c r="C98" s="281" t="s">
        <v>400</v>
      </c>
      <c r="D98" s="149" t="s">
        <v>401</v>
      </c>
      <c r="E98" s="281" t="s">
        <v>402</v>
      </c>
      <c r="F98" s="159"/>
      <c r="G98" s="144">
        <v>44679</v>
      </c>
      <c r="H98" s="144">
        <v>45044</v>
      </c>
      <c r="I98" s="159">
        <v>1</v>
      </c>
      <c r="J98" s="221">
        <v>300093.48</v>
      </c>
      <c r="K98" s="211">
        <v>300093.48</v>
      </c>
      <c r="L98" s="127">
        <f>J98*80%</f>
        <v>240074.78399999999</v>
      </c>
      <c r="M98" s="160"/>
    </row>
    <row r="99" spans="1:13" ht="100.5" customHeight="1" x14ac:dyDescent="0.2">
      <c r="A99" s="335" t="s">
        <v>615</v>
      </c>
      <c r="B99" s="182" t="s">
        <v>616</v>
      </c>
      <c r="C99" s="281" t="s">
        <v>617</v>
      </c>
      <c r="D99" s="149" t="s">
        <v>618</v>
      </c>
      <c r="E99" s="340" t="s">
        <v>619</v>
      </c>
      <c r="F99" s="335"/>
      <c r="G99" s="183">
        <v>44680</v>
      </c>
      <c r="H99" s="183">
        <v>45045</v>
      </c>
      <c r="I99" s="335"/>
      <c r="J99" s="221">
        <v>420474.04</v>
      </c>
      <c r="K99" s="211"/>
      <c r="L99" s="127"/>
      <c r="M99" s="337"/>
    </row>
    <row r="100" spans="1:13" ht="146.25" customHeight="1" x14ac:dyDescent="0.2">
      <c r="A100" s="353" t="s">
        <v>373</v>
      </c>
      <c r="B100" s="354"/>
      <c r="C100" s="354"/>
      <c r="D100" s="354"/>
      <c r="E100" s="354"/>
      <c r="F100" s="354"/>
      <c r="G100" s="354"/>
      <c r="H100" s="354"/>
      <c r="I100" s="354"/>
      <c r="J100" s="354"/>
      <c r="K100" s="354"/>
      <c r="L100" s="354"/>
      <c r="M100" s="355"/>
    </row>
    <row r="101" spans="1:13" ht="30" customHeight="1" x14ac:dyDescent="0.2">
      <c r="A101" s="156" t="s">
        <v>604</v>
      </c>
      <c r="B101" s="334" t="s">
        <v>605</v>
      </c>
      <c r="C101" s="280" t="s">
        <v>606</v>
      </c>
      <c r="D101" s="335" t="s">
        <v>607</v>
      </c>
      <c r="E101" s="339" t="s">
        <v>608</v>
      </c>
      <c r="F101" s="335"/>
      <c r="G101" s="183">
        <v>44684</v>
      </c>
      <c r="H101" s="183">
        <v>45049</v>
      </c>
      <c r="I101" s="335"/>
      <c r="J101" s="233">
        <v>880</v>
      </c>
      <c r="K101" s="220"/>
      <c r="L101" s="248"/>
      <c r="M101" s="335"/>
    </row>
    <row r="102" spans="1:13" ht="116.25" customHeight="1" x14ac:dyDescent="0.2">
      <c r="A102" s="335" t="s">
        <v>421</v>
      </c>
      <c r="B102" s="334" t="s">
        <v>589</v>
      </c>
      <c r="C102" s="338" t="s">
        <v>590</v>
      </c>
      <c r="D102" s="334"/>
      <c r="E102" s="338" t="s">
        <v>591</v>
      </c>
      <c r="F102" s="334"/>
      <c r="G102" s="183">
        <v>44685</v>
      </c>
      <c r="H102" s="183">
        <v>45050</v>
      </c>
      <c r="I102" s="334"/>
      <c r="J102" s="342">
        <v>1560.76</v>
      </c>
      <c r="K102" s="342">
        <v>1560.76</v>
      </c>
      <c r="L102" s="334"/>
      <c r="M102" s="334"/>
    </row>
    <row r="103" spans="1:13" ht="23.25" customHeight="1" x14ac:dyDescent="0.2">
      <c r="A103" s="335" t="s">
        <v>421</v>
      </c>
      <c r="B103" s="334" t="s">
        <v>592</v>
      </c>
      <c r="C103" s="338" t="s">
        <v>598</v>
      </c>
      <c r="D103" s="334"/>
      <c r="E103" s="338" t="s">
        <v>591</v>
      </c>
      <c r="F103" s="334"/>
      <c r="G103" s="183">
        <v>44685</v>
      </c>
      <c r="H103" s="183">
        <v>45050</v>
      </c>
      <c r="I103" s="334"/>
      <c r="J103" s="342">
        <v>1560.76</v>
      </c>
      <c r="K103" s="342">
        <v>1560.76</v>
      </c>
      <c r="L103" s="334"/>
      <c r="M103" s="334"/>
    </row>
    <row r="104" spans="1:13" ht="23.25" customHeight="1" x14ac:dyDescent="0.2">
      <c r="A104" s="335" t="s">
        <v>421</v>
      </c>
      <c r="B104" s="334" t="s">
        <v>593</v>
      </c>
      <c r="C104" s="338" t="s">
        <v>599</v>
      </c>
      <c r="D104" s="334"/>
      <c r="E104" s="338" t="s">
        <v>591</v>
      </c>
      <c r="F104" s="334"/>
      <c r="G104" s="183">
        <v>44685</v>
      </c>
      <c r="H104" s="183">
        <v>45050</v>
      </c>
      <c r="I104" s="334"/>
      <c r="J104" s="342">
        <v>1560.76</v>
      </c>
      <c r="K104" s="342">
        <v>1560.76</v>
      </c>
      <c r="L104" s="334"/>
      <c r="M104" s="334"/>
    </row>
    <row r="105" spans="1:13" ht="23.25" customHeight="1" x14ac:dyDescent="0.2">
      <c r="A105" s="335" t="s">
        <v>421</v>
      </c>
      <c r="B105" s="334" t="s">
        <v>594</v>
      </c>
      <c r="C105" s="338" t="s">
        <v>600</v>
      </c>
      <c r="D105" s="334"/>
      <c r="E105" s="338" t="s">
        <v>591</v>
      </c>
      <c r="F105" s="334"/>
      <c r="G105" s="183">
        <v>44685</v>
      </c>
      <c r="H105" s="183">
        <v>45050</v>
      </c>
      <c r="I105" s="334"/>
      <c r="J105" s="342">
        <v>1560.76</v>
      </c>
      <c r="K105" s="342">
        <v>1560.76</v>
      </c>
      <c r="L105" s="334"/>
      <c r="M105" s="334"/>
    </row>
    <row r="106" spans="1:13" ht="23.25" customHeight="1" x14ac:dyDescent="0.2">
      <c r="A106" s="335" t="s">
        <v>421</v>
      </c>
      <c r="B106" s="334" t="s">
        <v>595</v>
      </c>
      <c r="C106" s="338" t="s">
        <v>601</v>
      </c>
      <c r="D106" s="334"/>
      <c r="E106" s="338" t="s">
        <v>591</v>
      </c>
      <c r="F106" s="334"/>
      <c r="G106" s="183">
        <v>44685</v>
      </c>
      <c r="H106" s="183">
        <v>45050</v>
      </c>
      <c r="I106" s="334"/>
      <c r="J106" s="342">
        <v>1560.76</v>
      </c>
      <c r="K106" s="342">
        <v>1560.76</v>
      </c>
      <c r="L106" s="334"/>
      <c r="M106" s="334"/>
    </row>
    <row r="107" spans="1:13" ht="23.25" customHeight="1" x14ac:dyDescent="0.2">
      <c r="A107" s="335" t="s">
        <v>421</v>
      </c>
      <c r="B107" s="334" t="s">
        <v>596</v>
      </c>
      <c r="C107" s="338" t="s">
        <v>602</v>
      </c>
      <c r="D107" s="334"/>
      <c r="E107" s="338" t="s">
        <v>591</v>
      </c>
      <c r="F107" s="334"/>
      <c r="G107" s="183">
        <v>44685</v>
      </c>
      <c r="H107" s="183">
        <v>45050</v>
      </c>
      <c r="I107" s="334"/>
      <c r="J107" s="342">
        <v>1560.76</v>
      </c>
      <c r="K107" s="342">
        <v>1560.76</v>
      </c>
      <c r="L107" s="334"/>
      <c r="M107" s="334"/>
    </row>
    <row r="108" spans="1:13" ht="23.25" customHeight="1" x14ac:dyDescent="0.2">
      <c r="A108" s="335" t="s">
        <v>421</v>
      </c>
      <c r="B108" s="334" t="s">
        <v>597</v>
      </c>
      <c r="C108" s="338" t="s">
        <v>603</v>
      </c>
      <c r="D108" s="334"/>
      <c r="E108" s="338" t="s">
        <v>591</v>
      </c>
      <c r="F108" s="334"/>
      <c r="G108" s="183">
        <v>44685</v>
      </c>
      <c r="H108" s="183">
        <v>45050</v>
      </c>
      <c r="I108" s="334"/>
      <c r="J108" s="342">
        <v>1560.76</v>
      </c>
      <c r="K108" s="342">
        <v>1560.76</v>
      </c>
      <c r="L108" s="334"/>
      <c r="M108" s="334"/>
    </row>
    <row r="109" spans="1:13" ht="23.25" customHeight="1" x14ac:dyDescent="0.2">
      <c r="A109" s="258" t="s">
        <v>403</v>
      </c>
      <c r="B109" s="257" t="s">
        <v>404</v>
      </c>
      <c r="C109" s="282" t="s">
        <v>405</v>
      </c>
      <c r="D109" s="335" t="s">
        <v>418</v>
      </c>
      <c r="E109" s="282" t="s">
        <v>480</v>
      </c>
      <c r="F109" s="162"/>
      <c r="G109" s="183">
        <v>44686</v>
      </c>
      <c r="H109" s="183">
        <v>45051</v>
      </c>
      <c r="I109" s="335">
        <v>1</v>
      </c>
      <c r="J109" s="221">
        <v>23831200</v>
      </c>
      <c r="K109" s="216"/>
      <c r="L109" s="334"/>
      <c r="M109" s="337"/>
    </row>
    <row r="110" spans="1:13" ht="84" customHeight="1" x14ac:dyDescent="0.2">
      <c r="A110" s="258" t="s">
        <v>662</v>
      </c>
      <c r="B110" s="257" t="s">
        <v>663</v>
      </c>
      <c r="C110" s="282" t="s">
        <v>628</v>
      </c>
      <c r="D110" s="344" t="s">
        <v>579</v>
      </c>
      <c r="E110" s="294" t="s">
        <v>664</v>
      </c>
      <c r="F110" s="150" t="s">
        <v>665</v>
      </c>
      <c r="G110" s="183">
        <v>44690</v>
      </c>
      <c r="H110" s="183">
        <v>45055</v>
      </c>
      <c r="I110" s="344"/>
      <c r="J110" s="221">
        <v>55695</v>
      </c>
      <c r="K110" s="230">
        <v>55695</v>
      </c>
      <c r="L110" s="346"/>
      <c r="M110" s="345"/>
    </row>
    <row r="111" spans="1:13" ht="145.5" customHeight="1" x14ac:dyDescent="0.2">
      <c r="A111" s="258" t="s">
        <v>658</v>
      </c>
      <c r="B111" s="257" t="s">
        <v>659</v>
      </c>
      <c r="C111" s="282" t="s">
        <v>660</v>
      </c>
      <c r="D111" s="344" t="s">
        <v>607</v>
      </c>
      <c r="E111" s="352" t="s">
        <v>661</v>
      </c>
      <c r="F111" s="150" t="s">
        <v>574</v>
      </c>
      <c r="G111" s="183">
        <v>44691</v>
      </c>
      <c r="H111" s="183">
        <v>45056</v>
      </c>
      <c r="I111" s="344"/>
      <c r="J111" s="221">
        <v>600</v>
      </c>
      <c r="K111" s="216">
        <v>600</v>
      </c>
      <c r="L111" s="346"/>
      <c r="M111" s="345"/>
    </row>
    <row r="112" spans="1:13" ht="111.75" customHeight="1" x14ac:dyDescent="0.2">
      <c r="A112" s="258" t="s">
        <v>644</v>
      </c>
      <c r="B112" s="257" t="s">
        <v>645</v>
      </c>
      <c r="C112" s="282" t="s">
        <v>646</v>
      </c>
      <c r="D112" s="342" t="s">
        <v>579</v>
      </c>
      <c r="E112" s="330" t="s">
        <v>647</v>
      </c>
      <c r="F112" s="150" t="s">
        <v>648</v>
      </c>
      <c r="G112" s="183">
        <v>44693</v>
      </c>
      <c r="H112" s="183">
        <v>45058</v>
      </c>
      <c r="I112" s="342"/>
      <c r="J112" s="221">
        <v>2399.96</v>
      </c>
      <c r="K112" s="230">
        <v>2399.96</v>
      </c>
      <c r="L112" s="341"/>
      <c r="M112" s="343"/>
    </row>
    <row r="113" spans="1:13" ht="131.25" customHeight="1" x14ac:dyDescent="0.2">
      <c r="A113" s="258" t="s">
        <v>651</v>
      </c>
      <c r="B113" s="257" t="s">
        <v>655</v>
      </c>
      <c r="C113" s="282" t="s">
        <v>656</v>
      </c>
      <c r="D113" s="344" t="s">
        <v>652</v>
      </c>
      <c r="E113" s="350" t="s">
        <v>657</v>
      </c>
      <c r="F113" s="150" t="s">
        <v>654</v>
      </c>
      <c r="G113" s="183">
        <v>44697</v>
      </c>
      <c r="H113" s="183">
        <v>45062</v>
      </c>
      <c r="I113" s="344"/>
      <c r="J113" s="221">
        <v>238340</v>
      </c>
      <c r="K113" s="230">
        <v>238340</v>
      </c>
      <c r="L113" s="346"/>
      <c r="M113" s="345"/>
    </row>
    <row r="114" spans="1:13" ht="163.5" customHeight="1" x14ac:dyDescent="0.2">
      <c r="A114" s="258" t="s">
        <v>651</v>
      </c>
      <c r="B114" s="257" t="s">
        <v>650</v>
      </c>
      <c r="C114" s="282" t="s">
        <v>498</v>
      </c>
      <c r="D114" s="344" t="s">
        <v>652</v>
      </c>
      <c r="E114" s="351" t="s">
        <v>653</v>
      </c>
      <c r="F114" s="150" t="s">
        <v>654</v>
      </c>
      <c r="G114" s="183">
        <v>44697</v>
      </c>
      <c r="H114" s="183">
        <v>45062</v>
      </c>
      <c r="I114" s="344"/>
      <c r="J114" s="221">
        <v>271793.53999999998</v>
      </c>
      <c r="K114" s="230">
        <v>271793.53999999998</v>
      </c>
      <c r="L114" s="346"/>
      <c r="M114" s="345"/>
    </row>
    <row r="115" spans="1:13" ht="163.5" customHeight="1" x14ac:dyDescent="0.2">
      <c r="A115" s="258" t="s">
        <v>626</v>
      </c>
      <c r="B115" s="257" t="s">
        <v>627</v>
      </c>
      <c r="C115" s="282" t="s">
        <v>628</v>
      </c>
      <c r="D115" s="342" t="s">
        <v>579</v>
      </c>
      <c r="E115" s="340" t="s">
        <v>649</v>
      </c>
      <c r="F115" s="348" t="s">
        <v>629</v>
      </c>
      <c r="G115" s="183">
        <v>44698</v>
      </c>
      <c r="H115" s="183">
        <v>45063</v>
      </c>
      <c r="I115" s="342"/>
      <c r="J115" s="221">
        <v>50995</v>
      </c>
      <c r="K115" s="230">
        <v>50995</v>
      </c>
      <c r="L115" s="341"/>
      <c r="M115" s="343"/>
    </row>
    <row r="116" spans="1:13" ht="162.75" customHeight="1" x14ac:dyDescent="0.2">
      <c r="A116" s="258" t="s">
        <v>421</v>
      </c>
      <c r="B116" s="257" t="s">
        <v>636</v>
      </c>
      <c r="C116" s="282" t="s">
        <v>640</v>
      </c>
      <c r="D116" s="342"/>
      <c r="E116" s="338" t="s">
        <v>635</v>
      </c>
      <c r="F116" s="348"/>
      <c r="G116" s="183">
        <v>44699</v>
      </c>
      <c r="H116" s="183">
        <v>45064</v>
      </c>
      <c r="I116" s="342"/>
      <c r="J116" s="221">
        <v>1560.76</v>
      </c>
      <c r="K116" s="230">
        <v>1560.76</v>
      </c>
      <c r="L116" s="341"/>
      <c r="M116" s="343"/>
    </row>
    <row r="117" spans="1:13" ht="40.5" customHeight="1" x14ac:dyDescent="0.2">
      <c r="A117" s="258" t="s">
        <v>421</v>
      </c>
      <c r="B117" s="257" t="s">
        <v>637</v>
      </c>
      <c r="C117" s="282" t="s">
        <v>641</v>
      </c>
      <c r="D117" s="342"/>
      <c r="E117" s="338" t="s">
        <v>635</v>
      </c>
      <c r="F117" s="348"/>
      <c r="G117" s="183">
        <v>44699</v>
      </c>
      <c r="H117" s="183">
        <v>45064</v>
      </c>
      <c r="I117" s="342"/>
      <c r="J117" s="221">
        <v>1560.76</v>
      </c>
      <c r="K117" s="230">
        <v>1560.76</v>
      </c>
      <c r="L117" s="341"/>
      <c r="M117" s="343"/>
    </row>
    <row r="118" spans="1:13" ht="40.5" customHeight="1" x14ac:dyDescent="0.2">
      <c r="A118" s="258" t="s">
        <v>421</v>
      </c>
      <c r="B118" s="257" t="s">
        <v>638</v>
      </c>
      <c r="C118" s="282" t="s">
        <v>642</v>
      </c>
      <c r="D118" s="342"/>
      <c r="E118" s="338" t="s">
        <v>635</v>
      </c>
      <c r="F118" s="348"/>
      <c r="G118" s="183">
        <v>44699</v>
      </c>
      <c r="H118" s="183">
        <v>45064</v>
      </c>
      <c r="I118" s="342"/>
      <c r="J118" s="221">
        <v>1560.76</v>
      </c>
      <c r="K118" s="230">
        <v>1560.76</v>
      </c>
      <c r="L118" s="341"/>
      <c r="M118" s="343"/>
    </row>
    <row r="119" spans="1:13" ht="40.5" customHeight="1" x14ac:dyDescent="0.2">
      <c r="A119" s="258" t="s">
        <v>421</v>
      </c>
      <c r="B119" s="257" t="s">
        <v>639</v>
      </c>
      <c r="C119" s="282" t="s">
        <v>643</v>
      </c>
      <c r="D119" s="342"/>
      <c r="E119" s="338" t="s">
        <v>635</v>
      </c>
      <c r="F119" s="348"/>
      <c r="G119" s="183">
        <v>44699</v>
      </c>
      <c r="H119" s="183">
        <v>45064</v>
      </c>
      <c r="I119" s="342"/>
      <c r="J119" s="221">
        <v>1560.76</v>
      </c>
      <c r="K119" s="230">
        <v>1560.76</v>
      </c>
      <c r="L119" s="341"/>
      <c r="M119" s="343"/>
    </row>
    <row r="120" spans="1:13" ht="40.5" customHeight="1" x14ac:dyDescent="0.2">
      <c r="A120" s="274" t="s">
        <v>340</v>
      </c>
      <c r="B120" s="182" t="s">
        <v>339</v>
      </c>
      <c r="C120" s="280" t="s">
        <v>336</v>
      </c>
      <c r="D120" s="188" t="s">
        <v>418</v>
      </c>
      <c r="E120" s="280" t="s">
        <v>337</v>
      </c>
      <c r="F120" s="159" t="s">
        <v>338</v>
      </c>
      <c r="G120" s="144">
        <v>44708</v>
      </c>
      <c r="H120" s="144">
        <v>45073</v>
      </c>
      <c r="I120" s="159">
        <v>2</v>
      </c>
      <c r="J120" s="221">
        <v>33498</v>
      </c>
      <c r="K120" s="217">
        <v>37283.279999999999</v>
      </c>
      <c r="L120" s="127">
        <f>J120*80%</f>
        <v>26798.400000000001</v>
      </c>
      <c r="M120" s="333"/>
    </row>
    <row r="121" spans="1:13" ht="86.25" customHeight="1" x14ac:dyDescent="0.2">
      <c r="A121" s="342" t="s">
        <v>621</v>
      </c>
      <c r="B121" s="182" t="s">
        <v>622</v>
      </c>
      <c r="C121" s="280" t="s">
        <v>336</v>
      </c>
      <c r="D121" s="342" t="s">
        <v>623</v>
      </c>
      <c r="E121" s="347" t="s">
        <v>624</v>
      </c>
      <c r="F121" s="342" t="s">
        <v>625</v>
      </c>
      <c r="G121" s="183">
        <v>44708</v>
      </c>
      <c r="H121" s="183">
        <v>45073</v>
      </c>
      <c r="I121" s="342"/>
      <c r="J121" s="221">
        <v>7669.2</v>
      </c>
      <c r="K121" s="217">
        <v>7669.2</v>
      </c>
      <c r="L121" s="127"/>
      <c r="M121" s="343"/>
    </row>
    <row r="122" spans="1:13" ht="147" customHeight="1" x14ac:dyDescent="0.2">
      <c r="A122" s="353" t="s">
        <v>630</v>
      </c>
      <c r="B122" s="354"/>
      <c r="C122" s="354"/>
      <c r="D122" s="354"/>
      <c r="E122" s="354"/>
      <c r="F122" s="354"/>
      <c r="G122" s="354"/>
      <c r="H122" s="354"/>
      <c r="I122" s="354"/>
      <c r="J122" s="354"/>
      <c r="K122" s="354"/>
      <c r="L122" s="354"/>
      <c r="M122" s="355"/>
    </row>
    <row r="123" spans="1:13" ht="15.75" x14ac:dyDescent="0.2">
      <c r="A123" s="342" t="s">
        <v>421</v>
      </c>
      <c r="B123" s="341" t="s">
        <v>631</v>
      </c>
      <c r="C123" s="281" t="s">
        <v>633</v>
      </c>
      <c r="D123" s="322"/>
      <c r="E123" s="338" t="s">
        <v>635</v>
      </c>
      <c r="F123" s="322"/>
      <c r="G123" s="183">
        <v>44716</v>
      </c>
      <c r="H123" s="183">
        <v>45081</v>
      </c>
      <c r="I123" s="322"/>
      <c r="J123" s="233">
        <v>1560.76</v>
      </c>
      <c r="K123" s="221">
        <v>1560.76</v>
      </c>
      <c r="L123" s="248"/>
      <c r="M123" s="322"/>
    </row>
    <row r="124" spans="1:13" ht="25.5" customHeight="1" x14ac:dyDescent="0.2">
      <c r="A124" s="342" t="s">
        <v>421</v>
      </c>
      <c r="B124" s="341" t="s">
        <v>632</v>
      </c>
      <c r="C124" s="280" t="s">
        <v>634</v>
      </c>
      <c r="D124" s="322"/>
      <c r="E124" s="349" t="s">
        <v>635</v>
      </c>
      <c r="F124" s="322"/>
      <c r="G124" s="183">
        <v>44716</v>
      </c>
      <c r="H124" s="183">
        <v>45081</v>
      </c>
      <c r="I124" s="322"/>
      <c r="J124" s="233">
        <v>1560.76</v>
      </c>
      <c r="K124" s="221">
        <v>1560.76</v>
      </c>
      <c r="L124" s="248"/>
      <c r="M124" s="322"/>
    </row>
    <row r="125" spans="1:13" ht="21" customHeight="1" x14ac:dyDescent="0.2">
      <c r="A125" s="353" t="s">
        <v>575</v>
      </c>
      <c r="B125" s="354"/>
      <c r="C125" s="354"/>
      <c r="D125" s="354"/>
      <c r="E125" s="354"/>
      <c r="F125" s="354"/>
      <c r="G125" s="354"/>
      <c r="H125" s="354"/>
      <c r="I125" s="354"/>
      <c r="J125" s="354"/>
      <c r="K125" s="354"/>
      <c r="L125" s="354"/>
      <c r="M125" s="355"/>
    </row>
    <row r="126" spans="1:13" ht="15.75" x14ac:dyDescent="0.2">
      <c r="A126" s="322"/>
      <c r="B126" s="321"/>
      <c r="C126" s="281"/>
      <c r="D126" s="322"/>
      <c r="E126" s="285"/>
      <c r="F126" s="322"/>
      <c r="G126" s="183"/>
      <c r="H126" s="183"/>
      <c r="I126" s="322"/>
      <c r="J126" s="233"/>
      <c r="K126" s="220"/>
      <c r="L126" s="248"/>
      <c r="M126" s="322"/>
    </row>
    <row r="127" spans="1:13" ht="15.75" x14ac:dyDescent="0.2">
      <c r="A127" s="322"/>
      <c r="B127" s="321"/>
      <c r="C127" s="280"/>
      <c r="D127" s="322"/>
      <c r="E127" s="285"/>
      <c r="F127" s="322"/>
      <c r="G127" s="183"/>
      <c r="H127" s="183"/>
      <c r="I127" s="322"/>
      <c r="J127" s="233"/>
      <c r="K127" s="220"/>
      <c r="L127" s="248"/>
      <c r="M127" s="322"/>
    </row>
    <row r="128" spans="1:13" ht="15.75" x14ac:dyDescent="0.2">
      <c r="A128" s="353" t="s">
        <v>375</v>
      </c>
      <c r="B128" s="354"/>
      <c r="C128" s="354"/>
      <c r="D128" s="354"/>
      <c r="E128" s="354"/>
      <c r="F128" s="354"/>
      <c r="G128" s="354"/>
      <c r="H128" s="354"/>
      <c r="I128" s="354"/>
      <c r="J128" s="354"/>
      <c r="K128" s="354"/>
      <c r="L128" s="354"/>
      <c r="M128" s="355"/>
    </row>
    <row r="129" spans="1:13" ht="15.75" x14ac:dyDescent="0.2">
      <c r="A129" s="322"/>
      <c r="B129" s="321"/>
      <c r="C129" s="281"/>
      <c r="D129" s="322"/>
      <c r="E129" s="285"/>
      <c r="F129" s="322"/>
      <c r="G129" s="183"/>
      <c r="H129" s="183"/>
      <c r="I129" s="322"/>
      <c r="J129" s="233"/>
      <c r="K129" s="220"/>
      <c r="L129" s="248"/>
      <c r="M129" s="322"/>
    </row>
    <row r="130" spans="1:13" ht="15.75" x14ac:dyDescent="0.2">
      <c r="A130" s="322"/>
      <c r="B130" s="321"/>
      <c r="C130" s="280"/>
      <c r="D130" s="322"/>
      <c r="E130" s="285"/>
      <c r="F130" s="322"/>
      <c r="G130" s="183"/>
      <c r="H130" s="183"/>
      <c r="I130" s="322"/>
      <c r="J130" s="233"/>
      <c r="K130" s="220"/>
      <c r="L130" s="248"/>
      <c r="M130" s="322"/>
    </row>
  </sheetData>
  <mergeCells count="31">
    <mergeCell ref="A28:M28"/>
    <mergeCell ref="A18:M18"/>
    <mergeCell ref="A12:M12"/>
    <mergeCell ref="A21:M21"/>
    <mergeCell ref="A77:M77"/>
    <mergeCell ref="A74:M74"/>
    <mergeCell ref="A73:M73"/>
    <mergeCell ref="A65:M65"/>
    <mergeCell ref="A53:M53"/>
    <mergeCell ref="D7:D8"/>
    <mergeCell ref="A7:A8"/>
    <mergeCell ref="B7:B8"/>
    <mergeCell ref="M7:M8"/>
    <mergeCell ref="F7:F8"/>
    <mergeCell ref="C7:C8"/>
    <mergeCell ref="A122:M122"/>
    <mergeCell ref="A125:M125"/>
    <mergeCell ref="A128:M128"/>
    <mergeCell ref="A1:C1"/>
    <mergeCell ref="A2:C2"/>
    <mergeCell ref="A3:C3"/>
    <mergeCell ref="A4:C4"/>
    <mergeCell ref="A5:M5"/>
    <mergeCell ref="J6:K6"/>
    <mergeCell ref="E7:E8"/>
    <mergeCell ref="J7:K7"/>
    <mergeCell ref="L7:L8"/>
    <mergeCell ref="G7:I7"/>
    <mergeCell ref="A88:M88"/>
    <mergeCell ref="A93:M93"/>
    <mergeCell ref="A100:M100"/>
  </mergeCells>
  <printOptions gridLines="1"/>
  <pageMargins left="0.23622047244094491" right="0.23622047244094491" top="0.74803149606299213" bottom="0.74803149606299213" header="0.31496062992125984" footer="0.31496062992125984"/>
  <pageSetup paperSize="9" scale="41" fitToHeight="0" orientation="landscape" r:id="rId1"/>
  <rowBreaks count="5" manualBreakCount="5">
    <brk id="11" max="12" man="1"/>
    <brk id="44" max="12" man="1"/>
    <brk id="72" max="12" man="1"/>
    <brk id="99" max="12" man="1"/>
    <brk id="126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7"/>
  <sheetViews>
    <sheetView view="pageBreakPreview" topLeftCell="A25" zoomScale="90" zoomScaleNormal="90" zoomScaleSheetLayoutView="90" workbookViewId="0">
      <selection activeCell="F17" sqref="F17"/>
    </sheetView>
  </sheetViews>
  <sheetFormatPr defaultRowHeight="15" x14ac:dyDescent="0.25"/>
  <cols>
    <col min="1" max="1" width="13.5703125" style="25" customWidth="1"/>
    <col min="2" max="2" width="13.7109375" style="25" customWidth="1"/>
    <col min="3" max="4" width="27.140625" style="25" customWidth="1"/>
    <col min="5" max="6" width="37.5703125" style="25" customWidth="1"/>
    <col min="7" max="8" width="19.7109375" style="25" customWidth="1"/>
    <col min="9" max="9" width="10.42578125" style="25" customWidth="1"/>
    <col min="10" max="11" width="17.5703125" style="25" customWidth="1"/>
    <col min="12" max="12" width="13.5703125" style="25" customWidth="1"/>
    <col min="13" max="16384" width="9.140625" style="25"/>
  </cols>
  <sheetData>
    <row r="5" spans="1:12" ht="25.5" x14ac:dyDescent="0.3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</row>
    <row r="6" spans="1:12" ht="16.5" thickBot="1" x14ac:dyDescent="0.3">
      <c r="I6" s="380" t="s">
        <v>276</v>
      </c>
      <c r="J6" s="380"/>
      <c r="K6" s="380"/>
      <c r="L6" s="380"/>
    </row>
    <row r="7" spans="1:12" ht="16.5" customHeight="1" x14ac:dyDescent="0.25">
      <c r="A7" s="377" t="s">
        <v>166</v>
      </c>
      <c r="B7" s="377" t="s">
        <v>167</v>
      </c>
      <c r="C7" s="377" t="s">
        <v>168</v>
      </c>
      <c r="D7" s="377" t="s">
        <v>162</v>
      </c>
      <c r="E7" s="377" t="s">
        <v>160</v>
      </c>
      <c r="F7" s="79"/>
      <c r="G7" s="377" t="s">
        <v>163</v>
      </c>
      <c r="H7" s="79"/>
      <c r="I7" s="377" t="s">
        <v>164</v>
      </c>
      <c r="J7" s="377" t="s">
        <v>161</v>
      </c>
      <c r="K7" s="79"/>
      <c r="L7" s="377" t="s">
        <v>165</v>
      </c>
    </row>
    <row r="8" spans="1:12" ht="16.5" thickBot="1" x14ac:dyDescent="0.3">
      <c r="A8" s="378"/>
      <c r="B8" s="378"/>
      <c r="C8" s="378"/>
      <c r="D8" s="378"/>
      <c r="E8" s="378"/>
      <c r="F8" s="80"/>
      <c r="G8" s="378"/>
      <c r="H8" s="80"/>
      <c r="I8" s="378"/>
      <c r="J8" s="378"/>
      <c r="K8" s="80"/>
      <c r="L8" s="378"/>
    </row>
    <row r="9" spans="1:12" ht="75" x14ac:dyDescent="0.25">
      <c r="A9" s="17" t="s">
        <v>93</v>
      </c>
      <c r="B9" s="18" t="s">
        <v>94</v>
      </c>
      <c r="C9" s="18" t="s">
        <v>95</v>
      </c>
      <c r="D9" s="18" t="s">
        <v>10</v>
      </c>
      <c r="E9" s="18" t="s">
        <v>96</v>
      </c>
      <c r="F9" s="18"/>
      <c r="G9" s="18" t="s">
        <v>262</v>
      </c>
      <c r="H9" s="18"/>
      <c r="I9" s="18">
        <v>0</v>
      </c>
      <c r="J9" s="19">
        <v>1088590</v>
      </c>
      <c r="K9" s="19"/>
      <c r="L9" s="20"/>
    </row>
    <row r="10" spans="1:12" ht="30" x14ac:dyDescent="0.25">
      <c r="A10" s="8" t="s">
        <v>110</v>
      </c>
      <c r="B10" s="3" t="s">
        <v>111</v>
      </c>
      <c r="C10" s="3" t="s">
        <v>112</v>
      </c>
      <c r="D10" s="3" t="s">
        <v>63</v>
      </c>
      <c r="E10" s="3" t="s">
        <v>113</v>
      </c>
      <c r="F10" s="3"/>
      <c r="G10" s="3" t="s">
        <v>114</v>
      </c>
      <c r="H10" s="3"/>
      <c r="I10" s="3">
        <v>0</v>
      </c>
      <c r="J10" s="10">
        <v>710223.5</v>
      </c>
      <c r="K10" s="10"/>
      <c r="L10" s="11"/>
    </row>
    <row r="11" spans="1:12" ht="75" x14ac:dyDescent="0.25">
      <c r="A11" s="3" t="s">
        <v>139</v>
      </c>
      <c r="B11" s="3" t="s">
        <v>140</v>
      </c>
      <c r="C11" s="3" t="s">
        <v>141</v>
      </c>
      <c r="D11" s="3" t="s">
        <v>143</v>
      </c>
      <c r="E11" s="3" t="s">
        <v>263</v>
      </c>
      <c r="F11" s="3"/>
      <c r="G11" s="3" t="s">
        <v>142</v>
      </c>
      <c r="H11" s="3"/>
      <c r="I11" s="3">
        <v>2</v>
      </c>
      <c r="J11" s="3"/>
      <c r="K11" s="3"/>
      <c r="L11" s="3" t="s">
        <v>283</v>
      </c>
    </row>
    <row r="12" spans="1:12" ht="45" x14ac:dyDescent="0.25">
      <c r="A12" s="8" t="s">
        <v>38</v>
      </c>
      <c r="B12" s="3" t="s">
        <v>39</v>
      </c>
      <c r="C12" s="3" t="s">
        <v>40</v>
      </c>
      <c r="D12" s="3" t="s">
        <v>2</v>
      </c>
      <c r="E12" s="3" t="s">
        <v>41</v>
      </c>
      <c r="F12" s="3"/>
      <c r="G12" s="3" t="s">
        <v>154</v>
      </c>
      <c r="H12" s="3"/>
      <c r="I12" s="3">
        <v>0</v>
      </c>
      <c r="J12" s="10">
        <v>6033550</v>
      </c>
      <c r="K12" s="10"/>
      <c r="L12" s="11" t="s">
        <v>265</v>
      </c>
    </row>
    <row r="13" spans="1:12" ht="30" x14ac:dyDescent="0.25">
      <c r="A13" s="3" t="s">
        <v>144</v>
      </c>
      <c r="B13" s="3" t="s">
        <v>145</v>
      </c>
      <c r="C13" s="3" t="s">
        <v>146</v>
      </c>
      <c r="D13" s="3" t="s">
        <v>143</v>
      </c>
      <c r="E13" s="3" t="s">
        <v>147</v>
      </c>
      <c r="F13" s="3"/>
      <c r="G13" s="3" t="s">
        <v>148</v>
      </c>
      <c r="H13" s="3"/>
      <c r="I13" s="3">
        <v>0</v>
      </c>
      <c r="J13" s="3"/>
      <c r="K13" s="3"/>
      <c r="L13" s="3" t="s">
        <v>283</v>
      </c>
    </row>
    <row r="14" spans="1:12" ht="135" x14ac:dyDescent="0.25">
      <c r="A14" s="8" t="s">
        <v>42</v>
      </c>
      <c r="B14" s="3" t="s">
        <v>43</v>
      </c>
      <c r="C14" s="3" t="s">
        <v>44</v>
      </c>
      <c r="D14" s="3" t="s">
        <v>46</v>
      </c>
      <c r="E14" s="3" t="s">
        <v>45</v>
      </c>
      <c r="F14" s="3"/>
      <c r="G14" s="3" t="s">
        <v>155</v>
      </c>
      <c r="H14" s="3"/>
      <c r="I14" s="3">
        <v>0</v>
      </c>
      <c r="J14" s="10">
        <v>3899258.16</v>
      </c>
      <c r="K14" s="10"/>
      <c r="L14" s="11" t="s">
        <v>266</v>
      </c>
    </row>
    <row r="15" spans="1:12" ht="120" x14ac:dyDescent="0.25">
      <c r="A15" s="8" t="s">
        <v>47</v>
      </c>
      <c r="B15" s="3" t="s">
        <v>48</v>
      </c>
      <c r="C15" s="3" t="s">
        <v>49</v>
      </c>
      <c r="D15" s="3" t="s">
        <v>20</v>
      </c>
      <c r="E15" s="3" t="s">
        <v>50</v>
      </c>
      <c r="F15" s="3"/>
      <c r="G15" s="3" t="s">
        <v>156</v>
      </c>
      <c r="H15" s="3"/>
      <c r="I15" s="3">
        <v>0</v>
      </c>
      <c r="J15" s="10">
        <v>8532268.0500000007</v>
      </c>
      <c r="K15" s="10"/>
      <c r="L15" s="11" t="s">
        <v>266</v>
      </c>
    </row>
    <row r="16" spans="1:12" ht="75" x14ac:dyDescent="0.25">
      <c r="A16" s="8" t="s">
        <v>51</v>
      </c>
      <c r="B16" s="3" t="s">
        <v>52</v>
      </c>
      <c r="C16" s="3" t="s">
        <v>53</v>
      </c>
      <c r="D16" s="3" t="s">
        <v>7</v>
      </c>
      <c r="E16" s="3" t="s">
        <v>54</v>
      </c>
      <c r="F16" s="3"/>
      <c r="G16" s="3" t="s">
        <v>157</v>
      </c>
      <c r="H16" s="3"/>
      <c r="I16" s="3">
        <v>0</v>
      </c>
      <c r="J16" s="10">
        <v>40050</v>
      </c>
      <c r="K16" s="10"/>
      <c r="L16" s="11" t="s">
        <v>265</v>
      </c>
    </row>
    <row r="17" spans="1:12" ht="60" x14ac:dyDescent="0.25">
      <c r="A17" s="8" t="s">
        <v>55</v>
      </c>
      <c r="B17" s="3" t="s">
        <v>56</v>
      </c>
      <c r="C17" s="3" t="s">
        <v>57</v>
      </c>
      <c r="D17" s="3" t="s">
        <v>7</v>
      </c>
      <c r="E17" s="3" t="s">
        <v>58</v>
      </c>
      <c r="F17" s="3"/>
      <c r="G17" s="3" t="s">
        <v>157</v>
      </c>
      <c r="H17" s="3"/>
      <c r="I17" s="3">
        <v>0</v>
      </c>
      <c r="J17" s="10">
        <v>11550</v>
      </c>
      <c r="K17" s="10"/>
      <c r="L17" s="11" t="s">
        <v>265</v>
      </c>
    </row>
    <row r="18" spans="1:12" ht="60" x14ac:dyDescent="0.25">
      <c r="A18" s="3" t="s">
        <v>15</v>
      </c>
      <c r="B18" s="3" t="s">
        <v>16</v>
      </c>
      <c r="C18" s="3" t="s">
        <v>17</v>
      </c>
      <c r="D18" s="3" t="s">
        <v>10</v>
      </c>
      <c r="E18" s="3" t="s">
        <v>18</v>
      </c>
      <c r="F18" s="3"/>
      <c r="G18" s="9" t="s">
        <v>264</v>
      </c>
      <c r="H18" s="9"/>
      <c r="I18" s="3">
        <v>2</v>
      </c>
      <c r="J18" s="10">
        <v>1764300</v>
      </c>
      <c r="K18" s="10"/>
      <c r="L18" s="11" t="s">
        <v>149</v>
      </c>
    </row>
    <row r="19" spans="1:12" ht="45" x14ac:dyDescent="0.25">
      <c r="A19" s="8" t="s">
        <v>23</v>
      </c>
      <c r="B19" s="3" t="s">
        <v>24</v>
      </c>
      <c r="C19" s="3" t="s">
        <v>25</v>
      </c>
      <c r="D19" s="3" t="s">
        <v>27</v>
      </c>
      <c r="E19" s="3" t="s">
        <v>26</v>
      </c>
      <c r="F19" s="3"/>
      <c r="G19" s="3" t="s">
        <v>153</v>
      </c>
      <c r="H19" s="3"/>
      <c r="I19" s="3">
        <v>2</v>
      </c>
      <c r="J19" s="10">
        <v>2558364</v>
      </c>
      <c r="K19" s="10"/>
      <c r="L19" s="11"/>
    </row>
    <row r="20" spans="1:12" ht="120" x14ac:dyDescent="0.25">
      <c r="A20" s="75" t="s">
        <v>69</v>
      </c>
      <c r="B20" s="75" t="s">
        <v>70</v>
      </c>
      <c r="C20" s="75" t="s">
        <v>71</v>
      </c>
      <c r="D20" s="75" t="s">
        <v>10</v>
      </c>
      <c r="E20" s="75" t="s">
        <v>72</v>
      </c>
      <c r="F20" s="75"/>
      <c r="G20" s="76" t="s">
        <v>282</v>
      </c>
      <c r="H20" s="76"/>
      <c r="I20" s="75">
        <v>0</v>
      </c>
      <c r="J20" s="75" t="s">
        <v>73</v>
      </c>
      <c r="K20" s="75"/>
      <c r="L20" s="74" t="s">
        <v>265</v>
      </c>
    </row>
    <row r="21" spans="1:12" ht="150" x14ac:dyDescent="0.25">
      <c r="A21" s="8" t="s">
        <v>64</v>
      </c>
      <c r="B21" s="3" t="s">
        <v>65</v>
      </c>
      <c r="C21" s="3" t="s">
        <v>66</v>
      </c>
      <c r="D21" s="3" t="s">
        <v>68</v>
      </c>
      <c r="E21" s="3" t="s">
        <v>67</v>
      </c>
      <c r="F21" s="3"/>
      <c r="G21" s="3" t="s">
        <v>261</v>
      </c>
      <c r="H21" s="3"/>
      <c r="I21" s="3">
        <v>0</v>
      </c>
      <c r="J21" s="10">
        <v>996199.9</v>
      </c>
      <c r="K21" s="10"/>
      <c r="L21" s="11" t="s">
        <v>265</v>
      </c>
    </row>
    <row r="22" spans="1:12" x14ac:dyDescent="0.25">
      <c r="K22" s="10"/>
    </row>
    <row r="23" spans="1:12" x14ac:dyDescent="0.25">
      <c r="K23" s="10"/>
    </row>
    <row r="24" spans="1:12" x14ac:dyDescent="0.25">
      <c r="K24" s="10"/>
    </row>
    <row r="25" spans="1:12" x14ac:dyDescent="0.25">
      <c r="K25" s="10"/>
    </row>
    <row r="26" spans="1:12" x14ac:dyDescent="0.25">
      <c r="K26" s="10"/>
    </row>
    <row r="27" spans="1:12" x14ac:dyDescent="0.25">
      <c r="K27" s="10"/>
    </row>
    <row r="28" spans="1:12" x14ac:dyDescent="0.25">
      <c r="K28" s="78"/>
    </row>
    <row r="29" spans="1:12" x14ac:dyDescent="0.25">
      <c r="K29" s="10"/>
    </row>
    <row r="30" spans="1:12" x14ac:dyDescent="0.25">
      <c r="K30" s="10"/>
    </row>
    <row r="31" spans="1:12" x14ac:dyDescent="0.25">
      <c r="K31" s="10"/>
    </row>
    <row r="32" spans="1:12" x14ac:dyDescent="0.25">
      <c r="K32" s="10"/>
    </row>
    <row r="33" spans="11:11" x14ac:dyDescent="0.25">
      <c r="K33" s="10"/>
    </row>
    <row r="34" spans="11:11" x14ac:dyDescent="0.25">
      <c r="K34" s="10"/>
    </row>
    <row r="35" spans="11:11" x14ac:dyDescent="0.25">
      <c r="K35" s="10"/>
    </row>
    <row r="36" spans="11:11" x14ac:dyDescent="0.25">
      <c r="K36" s="10"/>
    </row>
    <row r="37" spans="11:11" x14ac:dyDescent="0.25">
      <c r="K37" s="10"/>
    </row>
  </sheetData>
  <mergeCells count="11">
    <mergeCell ref="D7:D8"/>
    <mergeCell ref="I7:I8"/>
    <mergeCell ref="A5:L5"/>
    <mergeCell ref="I6:L6"/>
    <mergeCell ref="A7:A8"/>
    <mergeCell ref="B7:B8"/>
    <mergeCell ref="C7:C8"/>
    <mergeCell ref="E7:E8"/>
    <mergeCell ref="J7:J8"/>
    <mergeCell ref="G7:G8"/>
    <mergeCell ref="L7:L8"/>
  </mergeCells>
  <pageMargins left="0.51181102362204722" right="0.51181102362204722" top="0.78740157480314965" bottom="0.78740157480314965" header="0.31496062992125984" footer="0.31496062992125984"/>
  <pageSetup paperSize="9" scale="70" orientation="landscape" r:id="rId1"/>
  <colBreaks count="1" manualBreakCount="1">
    <brk id="1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view="pageBreakPreview" topLeftCell="D13" zoomScale="130" zoomScaleNormal="100" zoomScaleSheetLayoutView="130" workbookViewId="0">
      <selection activeCell="M13" sqref="M13"/>
    </sheetView>
  </sheetViews>
  <sheetFormatPr defaultRowHeight="15" x14ac:dyDescent="0.25"/>
  <cols>
    <col min="1" max="1" width="4.28515625" style="12" customWidth="1"/>
    <col min="2" max="2" width="13.7109375" style="1" hidden="1" customWidth="1"/>
    <col min="3" max="3" width="11.7109375" style="2" customWidth="1"/>
    <col min="4" max="4" width="28.42578125" style="1" customWidth="1"/>
    <col min="5" max="5" width="12.7109375" style="1" hidden="1" customWidth="1"/>
    <col min="6" max="6" width="47.42578125" style="1" hidden="1" customWidth="1"/>
    <col min="7" max="7" width="12.7109375" style="1" hidden="1" customWidth="1"/>
    <col min="8" max="8" width="12.7109375" style="1" customWidth="1"/>
    <col min="9" max="9" width="5.5703125" style="1" customWidth="1"/>
    <col min="10" max="10" width="15.7109375" style="95" hidden="1" customWidth="1"/>
    <col min="11" max="11" width="15.7109375" style="1" customWidth="1"/>
    <col min="12" max="12" width="41.85546875" style="1" hidden="1" customWidth="1"/>
    <col min="13" max="13" width="70.7109375" style="109" customWidth="1"/>
    <col min="14" max="16384" width="9.140625" style="1"/>
  </cols>
  <sheetData>
    <row r="1" spans="1:13" ht="20.25" x14ac:dyDescent="0.3">
      <c r="A1" s="111" t="s">
        <v>159</v>
      </c>
      <c r="C1" s="4"/>
      <c r="D1" s="4"/>
      <c r="E1" s="4"/>
      <c r="F1" s="4"/>
      <c r="G1" s="4"/>
      <c r="H1" s="4"/>
      <c r="I1" s="4"/>
      <c r="J1" s="82"/>
      <c r="K1" s="4"/>
      <c r="L1" s="4"/>
      <c r="M1" s="106"/>
    </row>
    <row r="2" spans="1:13" ht="20.25" x14ac:dyDescent="0.3">
      <c r="A2" s="112" t="s">
        <v>150</v>
      </c>
      <c r="C2" s="5"/>
      <c r="D2" s="5"/>
      <c r="E2" s="5"/>
      <c r="F2" s="5"/>
      <c r="G2" s="5"/>
      <c r="H2" s="5"/>
      <c r="I2" s="5"/>
      <c r="J2" s="83"/>
      <c r="K2" s="5"/>
      <c r="L2" s="5"/>
      <c r="M2" s="107"/>
    </row>
    <row r="3" spans="1:13" ht="18" x14ac:dyDescent="0.25">
      <c r="A3" s="112" t="s">
        <v>151</v>
      </c>
      <c r="C3" s="6"/>
      <c r="D3" s="6"/>
      <c r="E3" s="6"/>
      <c r="F3" s="6"/>
      <c r="G3" s="6"/>
      <c r="H3" s="6"/>
      <c r="I3" s="6"/>
      <c r="J3" s="84"/>
      <c r="K3" s="6"/>
      <c r="L3" s="6"/>
      <c r="M3" s="108"/>
    </row>
    <row r="4" spans="1:13" ht="18" x14ac:dyDescent="0.25">
      <c r="A4" s="112" t="s">
        <v>152</v>
      </c>
      <c r="C4" s="6"/>
      <c r="D4" s="6"/>
      <c r="E4" s="6"/>
      <c r="F4" s="6" t="s">
        <v>272</v>
      </c>
      <c r="G4" s="6"/>
      <c r="H4" s="6"/>
      <c r="I4" s="6"/>
      <c r="J4" s="84"/>
      <c r="K4" s="6"/>
      <c r="L4" s="6"/>
      <c r="M4" s="108"/>
    </row>
    <row r="5" spans="1:13" ht="8.1" customHeight="1" x14ac:dyDescent="0.25">
      <c r="A5" s="112"/>
      <c r="C5" s="6"/>
      <c r="D5" s="6"/>
      <c r="E5" s="6"/>
      <c r="F5" s="6"/>
      <c r="G5" s="6"/>
      <c r="H5" s="6"/>
      <c r="I5" s="6"/>
      <c r="J5" s="84"/>
      <c r="K5" s="6"/>
      <c r="L5" s="6"/>
      <c r="M5" s="108"/>
    </row>
    <row r="6" spans="1:13" ht="20.25" x14ac:dyDescent="0.3">
      <c r="A6" s="383" t="s">
        <v>308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</row>
    <row r="7" spans="1:13" ht="8.1" customHeight="1" x14ac:dyDescent="0.3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spans="1:13" ht="21" thickBot="1" x14ac:dyDescent="0.35">
      <c r="A8" s="1"/>
      <c r="B8" s="7"/>
      <c r="C8" s="7"/>
      <c r="D8" s="7"/>
      <c r="E8" s="7"/>
      <c r="F8" s="7"/>
      <c r="G8" s="7"/>
      <c r="H8" s="110"/>
      <c r="I8" s="110"/>
      <c r="J8" s="110"/>
      <c r="K8" s="110"/>
      <c r="L8" s="110"/>
      <c r="M8" s="102" t="s">
        <v>289</v>
      </c>
    </row>
    <row r="9" spans="1:13" ht="35.25" customHeight="1" thickBot="1" x14ac:dyDescent="0.3">
      <c r="A9" s="384" t="s">
        <v>246</v>
      </c>
      <c r="B9" s="381" t="s">
        <v>166</v>
      </c>
      <c r="C9" s="381" t="s">
        <v>167</v>
      </c>
      <c r="D9" s="381" t="s">
        <v>168</v>
      </c>
      <c r="E9" s="381" t="s">
        <v>162</v>
      </c>
      <c r="F9" s="381" t="s">
        <v>160</v>
      </c>
      <c r="G9" s="381" t="s">
        <v>163</v>
      </c>
      <c r="H9" s="381"/>
      <c r="I9" s="381"/>
      <c r="J9" s="381" t="s">
        <v>290</v>
      </c>
      <c r="K9" s="381"/>
      <c r="L9" s="381" t="s">
        <v>259</v>
      </c>
      <c r="M9" s="381" t="s">
        <v>165</v>
      </c>
    </row>
    <row r="10" spans="1:13" ht="15.75" x14ac:dyDescent="0.25">
      <c r="A10" s="385"/>
      <c r="B10" s="382"/>
      <c r="C10" s="382"/>
      <c r="D10" s="382"/>
      <c r="E10" s="382"/>
      <c r="F10" s="382"/>
      <c r="G10" s="72" t="s">
        <v>169</v>
      </c>
      <c r="H10" s="72" t="s">
        <v>170</v>
      </c>
      <c r="I10" s="96" t="s">
        <v>309</v>
      </c>
      <c r="J10" s="97" t="s">
        <v>171</v>
      </c>
      <c r="K10" s="72" t="s">
        <v>172</v>
      </c>
      <c r="L10" s="382"/>
      <c r="M10" s="382"/>
    </row>
    <row r="11" spans="1:13" ht="30" customHeight="1" x14ac:dyDescent="0.25">
      <c r="A11" s="98">
        <v>1</v>
      </c>
      <c r="B11" s="31" t="s">
        <v>304</v>
      </c>
      <c r="C11" s="31" t="s">
        <v>3</v>
      </c>
      <c r="D11" s="31" t="s">
        <v>303</v>
      </c>
      <c r="E11" s="31" t="s">
        <v>292</v>
      </c>
      <c r="F11" s="31" t="s">
        <v>293</v>
      </c>
      <c r="G11" s="9">
        <v>42094</v>
      </c>
      <c r="H11" s="32">
        <v>43456</v>
      </c>
      <c r="I11" s="31">
        <v>6</v>
      </c>
      <c r="J11" s="85">
        <v>81000</v>
      </c>
      <c r="K11" s="73"/>
      <c r="L11" s="73"/>
      <c r="M11" s="31"/>
    </row>
    <row r="12" spans="1:13" ht="30" customHeight="1" x14ac:dyDescent="0.25">
      <c r="A12" s="98">
        <v>2</v>
      </c>
      <c r="B12" s="81" t="s">
        <v>108</v>
      </c>
      <c r="C12" s="31" t="s">
        <v>109</v>
      </c>
      <c r="D12" s="31" t="s">
        <v>301</v>
      </c>
      <c r="E12" s="31" t="s">
        <v>181</v>
      </c>
      <c r="F12" s="31" t="s">
        <v>302</v>
      </c>
      <c r="G12" s="32">
        <v>43227</v>
      </c>
      <c r="H12" s="32">
        <v>43467</v>
      </c>
      <c r="I12" s="31">
        <v>0</v>
      </c>
      <c r="J12" s="85">
        <v>540639.4</v>
      </c>
      <c r="K12" s="73"/>
      <c r="L12" s="73"/>
      <c r="M12" s="31"/>
    </row>
    <row r="13" spans="1:13" ht="30" customHeight="1" x14ac:dyDescent="0.25">
      <c r="A13" s="98">
        <v>3</v>
      </c>
      <c r="B13" s="31" t="s">
        <v>306</v>
      </c>
      <c r="C13" s="77"/>
      <c r="D13" s="31" t="s">
        <v>299</v>
      </c>
      <c r="E13" s="31" t="s">
        <v>204</v>
      </c>
      <c r="F13" s="31" t="s">
        <v>300</v>
      </c>
      <c r="G13" s="32">
        <v>42387</v>
      </c>
      <c r="H13" s="32">
        <v>43483</v>
      </c>
      <c r="I13" s="31">
        <v>2</v>
      </c>
      <c r="J13" s="85">
        <v>15000</v>
      </c>
      <c r="K13" s="73"/>
      <c r="L13" s="73"/>
      <c r="M13" s="31" t="s">
        <v>323</v>
      </c>
    </row>
    <row r="14" spans="1:13" ht="30" customHeight="1" x14ac:dyDescent="0.25">
      <c r="A14" s="98">
        <v>4</v>
      </c>
      <c r="B14" s="81" t="s">
        <v>120</v>
      </c>
      <c r="C14" s="31" t="s">
        <v>121</v>
      </c>
      <c r="D14" s="31" t="s">
        <v>297</v>
      </c>
      <c r="E14" s="31" t="s">
        <v>181</v>
      </c>
      <c r="F14" s="31" t="s">
        <v>298</v>
      </c>
      <c r="G14" s="32">
        <v>43305</v>
      </c>
      <c r="H14" s="32">
        <v>43489</v>
      </c>
      <c r="I14" s="31">
        <v>0</v>
      </c>
      <c r="J14" s="85">
        <v>197505.57</v>
      </c>
      <c r="K14" s="73"/>
      <c r="L14" s="73"/>
      <c r="M14" s="31"/>
    </row>
    <row r="15" spans="1:13" ht="30" customHeight="1" x14ac:dyDescent="0.25">
      <c r="A15" s="98">
        <v>5</v>
      </c>
      <c r="B15" s="81" t="s">
        <v>74</v>
      </c>
      <c r="C15" s="31" t="s">
        <v>75</v>
      </c>
      <c r="D15" s="31" t="s">
        <v>296</v>
      </c>
      <c r="E15" s="31" t="s">
        <v>181</v>
      </c>
      <c r="F15" s="31" t="s">
        <v>307</v>
      </c>
      <c r="G15" s="32">
        <v>43132</v>
      </c>
      <c r="H15" s="32">
        <v>43522</v>
      </c>
      <c r="I15" s="31">
        <v>2</v>
      </c>
      <c r="J15" s="85">
        <v>855497.35</v>
      </c>
      <c r="K15" s="73"/>
      <c r="L15" s="73"/>
      <c r="M15" s="31"/>
    </row>
    <row r="16" spans="1:13" ht="30" customHeight="1" x14ac:dyDescent="0.25">
      <c r="A16" s="98">
        <v>6</v>
      </c>
      <c r="B16" s="81" t="s">
        <v>76</v>
      </c>
      <c r="C16" s="31" t="s">
        <v>77</v>
      </c>
      <c r="D16" s="31" t="s">
        <v>78</v>
      </c>
      <c r="E16" s="31" t="s">
        <v>204</v>
      </c>
      <c r="F16" s="31" t="s">
        <v>295</v>
      </c>
      <c r="G16" s="32">
        <v>43160</v>
      </c>
      <c r="H16" s="32">
        <v>43525</v>
      </c>
      <c r="I16" s="31">
        <v>0</v>
      </c>
      <c r="J16" s="85">
        <v>341000</v>
      </c>
      <c r="K16" s="73"/>
      <c r="L16" s="73"/>
      <c r="M16" s="31"/>
    </row>
    <row r="17" spans="1:14" ht="30" customHeight="1" x14ac:dyDescent="0.25">
      <c r="A17" s="98">
        <v>7</v>
      </c>
      <c r="B17" s="81" t="s">
        <v>76</v>
      </c>
      <c r="C17" s="31" t="s">
        <v>79</v>
      </c>
      <c r="D17" s="31" t="s">
        <v>78</v>
      </c>
      <c r="E17" s="31" t="s">
        <v>204</v>
      </c>
      <c r="F17" s="31" t="s">
        <v>294</v>
      </c>
      <c r="G17" s="32">
        <v>43160</v>
      </c>
      <c r="H17" s="32">
        <v>43525</v>
      </c>
      <c r="I17" s="31">
        <v>0</v>
      </c>
      <c r="J17" s="85">
        <v>62000</v>
      </c>
      <c r="K17" s="73"/>
      <c r="L17" s="73"/>
      <c r="M17" s="31"/>
    </row>
    <row r="18" spans="1:14" ht="30" customHeight="1" x14ac:dyDescent="0.25">
      <c r="A18" s="98">
        <v>8</v>
      </c>
      <c r="B18" s="31" t="s">
        <v>305</v>
      </c>
      <c r="C18" s="31" t="s">
        <v>0</v>
      </c>
      <c r="D18" s="31" t="s">
        <v>291</v>
      </c>
      <c r="E18" s="31" t="s">
        <v>292</v>
      </c>
      <c r="F18" s="31" t="s">
        <v>293</v>
      </c>
      <c r="G18" s="32">
        <v>42068</v>
      </c>
      <c r="H18" s="32">
        <v>43529</v>
      </c>
      <c r="I18" s="31">
        <v>6</v>
      </c>
      <c r="J18" s="85">
        <v>72000</v>
      </c>
      <c r="K18" s="73"/>
      <c r="L18" s="73"/>
      <c r="M18" s="31"/>
    </row>
    <row r="19" spans="1:14" ht="30" customHeight="1" x14ac:dyDescent="0.25">
      <c r="A19" s="99"/>
      <c r="B19" s="103"/>
      <c r="C19" s="103"/>
      <c r="D19" s="103"/>
      <c r="E19" s="103"/>
      <c r="F19" s="103"/>
      <c r="G19" s="103"/>
      <c r="H19" s="103"/>
      <c r="I19" s="103"/>
      <c r="J19" s="104"/>
      <c r="K19" s="103"/>
      <c r="L19" s="103"/>
      <c r="M19" s="100"/>
      <c r="N19" s="105"/>
    </row>
    <row r="20" spans="1:14" ht="30" customHeight="1" x14ac:dyDescent="0.25">
      <c r="A20" s="14">
        <v>1</v>
      </c>
      <c r="B20" s="26" t="s">
        <v>83</v>
      </c>
      <c r="C20" s="26" t="s">
        <v>84</v>
      </c>
      <c r="D20" s="27" t="s">
        <v>85</v>
      </c>
      <c r="E20" s="27" t="s">
        <v>173</v>
      </c>
      <c r="F20" s="27" t="s">
        <v>226</v>
      </c>
      <c r="G20" s="28">
        <v>43178</v>
      </c>
      <c r="H20" s="28">
        <v>43543</v>
      </c>
      <c r="I20" s="27">
        <v>0</v>
      </c>
      <c r="J20" s="86">
        <v>23510</v>
      </c>
      <c r="K20" s="29">
        <v>23510</v>
      </c>
      <c r="L20" s="29">
        <f>J20*80%</f>
        <v>18808</v>
      </c>
      <c r="M20" s="27"/>
    </row>
    <row r="21" spans="1:14" ht="30" customHeight="1" x14ac:dyDescent="0.25">
      <c r="A21" s="13">
        <v>2</v>
      </c>
      <c r="B21" s="30" t="s">
        <v>89</v>
      </c>
      <c r="C21" s="30" t="s">
        <v>90</v>
      </c>
      <c r="D21" s="31" t="s">
        <v>91</v>
      </c>
      <c r="E21" s="31" t="s">
        <v>174</v>
      </c>
      <c r="F21" s="31" t="s">
        <v>227</v>
      </c>
      <c r="G21" s="32">
        <v>43180</v>
      </c>
      <c r="H21" s="32">
        <v>43545</v>
      </c>
      <c r="I21" s="31">
        <v>0</v>
      </c>
      <c r="J21" s="87">
        <v>860</v>
      </c>
      <c r="K21" s="33">
        <v>860</v>
      </c>
      <c r="L21" s="33" t="s">
        <v>260</v>
      </c>
      <c r="M21" s="31"/>
    </row>
    <row r="22" spans="1:14" ht="30" customHeight="1" x14ac:dyDescent="0.25">
      <c r="A22" s="13">
        <v>3</v>
      </c>
      <c r="B22" s="34" t="s">
        <v>30</v>
      </c>
      <c r="C22" s="34" t="s">
        <v>31</v>
      </c>
      <c r="D22" s="35" t="s">
        <v>175</v>
      </c>
      <c r="E22" s="35" t="s">
        <v>32</v>
      </c>
      <c r="F22" s="35" t="s">
        <v>228</v>
      </c>
      <c r="G22" s="36">
        <v>42822</v>
      </c>
      <c r="H22" s="36">
        <v>43552</v>
      </c>
      <c r="I22" s="35">
        <v>1</v>
      </c>
      <c r="J22" s="88">
        <v>115383</v>
      </c>
      <c r="K22" s="37">
        <v>115383</v>
      </c>
      <c r="L22" s="29">
        <f>J22*80%</f>
        <v>92306.400000000009</v>
      </c>
      <c r="M22" s="35"/>
    </row>
    <row r="23" spans="1:14" ht="30" customHeight="1" thickBot="1" x14ac:dyDescent="0.3">
      <c r="A23" s="15">
        <v>4</v>
      </c>
      <c r="B23" s="38" t="s">
        <v>80</v>
      </c>
      <c r="C23" s="38" t="s">
        <v>81</v>
      </c>
      <c r="D23" s="39" t="s">
        <v>82</v>
      </c>
      <c r="E23" s="39" t="s">
        <v>174</v>
      </c>
      <c r="F23" s="39" t="s">
        <v>229</v>
      </c>
      <c r="G23" s="40">
        <v>43189</v>
      </c>
      <c r="H23" s="40">
        <v>43554</v>
      </c>
      <c r="I23" s="39">
        <v>0</v>
      </c>
      <c r="J23" s="89">
        <v>1000</v>
      </c>
      <c r="K23" s="41">
        <v>1000</v>
      </c>
      <c r="L23" s="41" t="s">
        <v>260</v>
      </c>
      <c r="M23" s="39"/>
    </row>
    <row r="24" spans="1:14" ht="30" customHeight="1" x14ac:dyDescent="0.25">
      <c r="A24" s="14">
        <v>5</v>
      </c>
      <c r="B24" s="26" t="s">
        <v>137</v>
      </c>
      <c r="C24" s="26" t="s">
        <v>138</v>
      </c>
      <c r="D24" s="27" t="s">
        <v>177</v>
      </c>
      <c r="E24" s="27" t="s">
        <v>176</v>
      </c>
      <c r="F24" s="27" t="s">
        <v>230</v>
      </c>
      <c r="G24" s="28">
        <v>43440</v>
      </c>
      <c r="H24" s="28">
        <v>43561</v>
      </c>
      <c r="I24" s="27">
        <v>0</v>
      </c>
      <c r="J24" s="86">
        <v>1304816.55</v>
      </c>
      <c r="K24" s="29">
        <v>1304816.55</v>
      </c>
      <c r="L24" s="29">
        <f>J24*80%</f>
        <v>1043853.2400000001</v>
      </c>
      <c r="M24" s="27"/>
    </row>
    <row r="25" spans="1:14" ht="30" customHeight="1" x14ac:dyDescent="0.25">
      <c r="A25" s="13">
        <v>6</v>
      </c>
      <c r="B25" s="30" t="s">
        <v>101</v>
      </c>
      <c r="C25" s="30" t="s">
        <v>102</v>
      </c>
      <c r="D25" s="31" t="s">
        <v>103</v>
      </c>
      <c r="E25" s="31" t="s">
        <v>178</v>
      </c>
      <c r="F25" s="31" t="s">
        <v>231</v>
      </c>
      <c r="G25" s="32">
        <v>43202</v>
      </c>
      <c r="H25" s="32">
        <v>43567</v>
      </c>
      <c r="I25" s="31">
        <v>0</v>
      </c>
      <c r="J25" s="87">
        <v>7899</v>
      </c>
      <c r="K25" s="33">
        <v>7899</v>
      </c>
      <c r="L25" s="29">
        <f>J25*80%</f>
        <v>6319.2000000000007</v>
      </c>
      <c r="M25" s="31"/>
    </row>
    <row r="26" spans="1:14" ht="30" customHeight="1" x14ac:dyDescent="0.25">
      <c r="A26" s="13">
        <v>7</v>
      </c>
      <c r="B26" s="30" t="s">
        <v>104</v>
      </c>
      <c r="C26" s="30" t="s">
        <v>105</v>
      </c>
      <c r="D26" s="31" t="s">
        <v>180</v>
      </c>
      <c r="E26" s="31" t="s">
        <v>179</v>
      </c>
      <c r="F26" s="31" t="s">
        <v>232</v>
      </c>
      <c r="G26" s="32">
        <v>43206</v>
      </c>
      <c r="H26" s="32">
        <v>43571</v>
      </c>
      <c r="I26" s="31">
        <v>0</v>
      </c>
      <c r="J26" s="87">
        <v>6000000</v>
      </c>
      <c r="K26" s="33">
        <v>6000000</v>
      </c>
      <c r="L26" s="29">
        <f>J26*80%</f>
        <v>4800000</v>
      </c>
      <c r="M26" s="31"/>
    </row>
    <row r="27" spans="1:14" ht="30" customHeight="1" x14ac:dyDescent="0.25">
      <c r="A27" s="13">
        <v>8</v>
      </c>
      <c r="B27" s="30" t="s">
        <v>106</v>
      </c>
      <c r="C27" s="30" t="s">
        <v>107</v>
      </c>
      <c r="D27" s="31" t="s">
        <v>233</v>
      </c>
      <c r="E27" s="31" t="s">
        <v>176</v>
      </c>
      <c r="F27" s="31" t="s">
        <v>234</v>
      </c>
      <c r="G27" s="32">
        <v>43207</v>
      </c>
      <c r="H27" s="32">
        <v>43572</v>
      </c>
      <c r="I27" s="31">
        <v>0</v>
      </c>
      <c r="J27" s="87">
        <v>348720</v>
      </c>
      <c r="K27" s="33">
        <v>348720</v>
      </c>
      <c r="L27" s="29">
        <f>J27*80%</f>
        <v>278976</v>
      </c>
      <c r="M27" s="31"/>
    </row>
    <row r="28" spans="1:14" ht="30" customHeight="1" x14ac:dyDescent="0.25">
      <c r="A28" s="13">
        <v>9</v>
      </c>
      <c r="B28" s="30" t="s">
        <v>235</v>
      </c>
      <c r="C28" s="30" t="s">
        <v>182</v>
      </c>
      <c r="D28" s="31" t="s">
        <v>92</v>
      </c>
      <c r="E28" s="31" t="s">
        <v>181</v>
      </c>
      <c r="F28" s="31" t="s">
        <v>236</v>
      </c>
      <c r="G28" s="32">
        <v>43187</v>
      </c>
      <c r="H28" s="32">
        <v>43578</v>
      </c>
      <c r="I28" s="31">
        <v>2</v>
      </c>
      <c r="J28" s="87">
        <v>236081.97</v>
      </c>
      <c r="K28" s="33">
        <v>236081.97</v>
      </c>
      <c r="L28" s="33" t="s">
        <v>260</v>
      </c>
      <c r="M28" s="31"/>
    </row>
    <row r="29" spans="1:14" ht="30" customHeight="1" x14ac:dyDescent="0.25">
      <c r="A29" s="13">
        <v>10</v>
      </c>
      <c r="B29" s="30" t="s">
        <v>99</v>
      </c>
      <c r="C29" s="30" t="s">
        <v>100</v>
      </c>
      <c r="D29" s="31" t="s">
        <v>92</v>
      </c>
      <c r="E29" s="31" t="s">
        <v>181</v>
      </c>
      <c r="F29" s="31" t="s">
        <v>237</v>
      </c>
      <c r="G29" s="32">
        <v>43187</v>
      </c>
      <c r="H29" s="32">
        <v>43578</v>
      </c>
      <c r="I29" s="31">
        <v>2</v>
      </c>
      <c r="J29" s="87">
        <v>210431.75</v>
      </c>
      <c r="K29" s="33">
        <v>210431.75</v>
      </c>
      <c r="L29" s="33" t="s">
        <v>260</v>
      </c>
      <c r="M29" s="31"/>
    </row>
    <row r="30" spans="1:14" ht="30" customHeight="1" x14ac:dyDescent="0.25">
      <c r="A30" s="13">
        <v>11</v>
      </c>
      <c r="B30" s="30" t="s">
        <v>86</v>
      </c>
      <c r="C30" s="30" t="s">
        <v>87</v>
      </c>
      <c r="D30" s="31" t="s">
        <v>88</v>
      </c>
      <c r="E30" s="31" t="s">
        <v>183</v>
      </c>
      <c r="F30" s="31" t="s">
        <v>238</v>
      </c>
      <c r="G30" s="32">
        <v>43214</v>
      </c>
      <c r="H30" s="32">
        <v>43579</v>
      </c>
      <c r="I30" s="31">
        <v>0</v>
      </c>
      <c r="J30" s="87">
        <v>10700</v>
      </c>
      <c r="K30" s="33">
        <v>10700</v>
      </c>
      <c r="L30" s="29">
        <f>J30*80%</f>
        <v>8560</v>
      </c>
      <c r="M30" s="31"/>
    </row>
    <row r="31" spans="1:14" ht="30" customHeight="1" thickBot="1" x14ac:dyDescent="0.3">
      <c r="A31" s="15">
        <v>12</v>
      </c>
      <c r="B31" s="38" t="s">
        <v>280</v>
      </c>
      <c r="C31" s="38" t="s">
        <v>97</v>
      </c>
      <c r="D31" s="39" t="s">
        <v>98</v>
      </c>
      <c r="E31" s="39" t="s">
        <v>181</v>
      </c>
      <c r="F31" s="39" t="s">
        <v>239</v>
      </c>
      <c r="G31" s="40">
        <v>43192</v>
      </c>
      <c r="H31" s="40">
        <v>43583</v>
      </c>
      <c r="I31" s="43">
        <v>2</v>
      </c>
      <c r="J31" s="90">
        <v>263173.81</v>
      </c>
      <c r="K31" s="44">
        <v>263173.81</v>
      </c>
      <c r="L31" s="41" t="s">
        <v>260</v>
      </c>
      <c r="M31" s="39"/>
    </row>
    <row r="32" spans="1:14" ht="30" customHeight="1" x14ac:dyDescent="0.25">
      <c r="A32" s="14">
        <v>13</v>
      </c>
      <c r="B32" s="26" t="s">
        <v>8</v>
      </c>
      <c r="C32" s="26" t="s">
        <v>9</v>
      </c>
      <c r="D32" s="27" t="s">
        <v>186</v>
      </c>
      <c r="E32" s="27" t="s">
        <v>187</v>
      </c>
      <c r="F32" s="27" t="s">
        <v>240</v>
      </c>
      <c r="G32" s="28">
        <v>42129</v>
      </c>
      <c r="H32" s="28">
        <v>43590</v>
      </c>
      <c r="I32" s="27">
        <v>3</v>
      </c>
      <c r="J32" s="86">
        <v>1189338</v>
      </c>
      <c r="K32" s="29">
        <v>1189338</v>
      </c>
      <c r="L32" s="29">
        <f>J32*80%</f>
        <v>951470.4</v>
      </c>
      <c r="M32" s="27"/>
    </row>
    <row r="33" spans="1:13" ht="30" customHeight="1" x14ac:dyDescent="0.25">
      <c r="A33" s="13">
        <v>14</v>
      </c>
      <c r="B33" s="30" t="s">
        <v>19</v>
      </c>
      <c r="C33" s="45" t="s">
        <v>188</v>
      </c>
      <c r="D33" s="31" t="s">
        <v>189</v>
      </c>
      <c r="E33" s="31" t="s">
        <v>181</v>
      </c>
      <c r="F33" s="31" t="s">
        <v>241</v>
      </c>
      <c r="G33" s="32">
        <v>42440</v>
      </c>
      <c r="H33" s="32">
        <v>43591</v>
      </c>
      <c r="I33" s="31">
        <v>6</v>
      </c>
      <c r="J33" s="87">
        <v>791660.74</v>
      </c>
      <c r="K33" s="33">
        <v>791660.74</v>
      </c>
      <c r="L33" s="33" t="s">
        <v>260</v>
      </c>
      <c r="M33" s="31"/>
    </row>
    <row r="34" spans="1:13" ht="30" customHeight="1" thickBot="1" x14ac:dyDescent="0.3">
      <c r="A34" s="15">
        <v>15</v>
      </c>
      <c r="B34" s="38" t="s">
        <v>115</v>
      </c>
      <c r="C34" s="38" t="s">
        <v>116</v>
      </c>
      <c r="D34" s="39" t="s">
        <v>190</v>
      </c>
      <c r="E34" s="39" t="s">
        <v>191</v>
      </c>
      <c r="F34" s="39" t="s">
        <v>281</v>
      </c>
      <c r="G34" s="40">
        <v>43242</v>
      </c>
      <c r="H34" s="40">
        <v>43607</v>
      </c>
      <c r="I34" s="39">
        <v>0</v>
      </c>
      <c r="J34" s="89">
        <v>97500</v>
      </c>
      <c r="K34" s="41">
        <v>97500</v>
      </c>
      <c r="L34" s="41">
        <f>J34*80%</f>
        <v>78000</v>
      </c>
      <c r="M34" s="39"/>
    </row>
    <row r="35" spans="1:13" ht="30" customHeight="1" x14ac:dyDescent="0.25">
      <c r="A35" s="14">
        <v>16</v>
      </c>
      <c r="B35" s="46" t="s">
        <v>135</v>
      </c>
      <c r="C35" s="46" t="s">
        <v>136</v>
      </c>
      <c r="D35" s="47" t="s">
        <v>184</v>
      </c>
      <c r="E35" s="47" t="s">
        <v>185</v>
      </c>
      <c r="F35" s="47" t="s">
        <v>242</v>
      </c>
      <c r="G35" s="48">
        <v>43437</v>
      </c>
      <c r="H35" s="48">
        <v>43619</v>
      </c>
      <c r="I35" s="47">
        <v>0</v>
      </c>
      <c r="J35" s="91">
        <v>14000</v>
      </c>
      <c r="K35" s="49">
        <v>14000</v>
      </c>
      <c r="L35" s="49">
        <f>J35*80%</f>
        <v>11200</v>
      </c>
      <c r="M35" s="47"/>
    </row>
    <row r="36" spans="1:13" ht="30" customHeight="1" thickBot="1" x14ac:dyDescent="0.3">
      <c r="A36" s="15">
        <v>17</v>
      </c>
      <c r="B36" s="38" t="s">
        <v>194</v>
      </c>
      <c r="C36" s="38" t="s">
        <v>192</v>
      </c>
      <c r="D36" s="39" t="s">
        <v>193</v>
      </c>
      <c r="E36" s="39" t="s">
        <v>181</v>
      </c>
      <c r="F36" s="39" t="s">
        <v>243</v>
      </c>
      <c r="G36" s="40">
        <v>43462</v>
      </c>
      <c r="H36" s="40">
        <v>43643</v>
      </c>
      <c r="I36" s="39">
        <v>0</v>
      </c>
      <c r="J36" s="89">
        <v>1012725.52</v>
      </c>
      <c r="K36" s="41">
        <v>1012725.52</v>
      </c>
      <c r="L36" s="41" t="s">
        <v>260</v>
      </c>
      <c r="M36" s="39"/>
    </row>
    <row r="37" spans="1:13" ht="30" customHeight="1" x14ac:dyDescent="0.25">
      <c r="A37" s="14">
        <v>18</v>
      </c>
      <c r="B37" s="26" t="s">
        <v>34</v>
      </c>
      <c r="C37" s="26" t="s">
        <v>35</v>
      </c>
      <c r="D37" s="50" t="s">
        <v>195</v>
      </c>
      <c r="E37" s="27" t="s">
        <v>196</v>
      </c>
      <c r="F37" s="27" t="s">
        <v>244</v>
      </c>
      <c r="G37" s="28">
        <v>42927</v>
      </c>
      <c r="H37" s="28">
        <v>43657</v>
      </c>
      <c r="I37" s="27">
        <v>2</v>
      </c>
      <c r="J37" s="86">
        <v>2499960</v>
      </c>
      <c r="K37" s="51">
        <v>2554118.4</v>
      </c>
      <c r="L37" s="29">
        <f t="shared" ref="L37:L57" si="0">J37*80%</f>
        <v>1999968</v>
      </c>
      <c r="M37" s="27"/>
    </row>
    <row r="38" spans="1:13" ht="30" customHeight="1" x14ac:dyDescent="0.25">
      <c r="A38" s="13">
        <v>19</v>
      </c>
      <c r="B38" s="30" t="s">
        <v>117</v>
      </c>
      <c r="C38" s="30" t="s">
        <v>118</v>
      </c>
      <c r="D38" s="31" t="s">
        <v>119</v>
      </c>
      <c r="E38" s="31" t="s">
        <v>176</v>
      </c>
      <c r="F38" s="31" t="s">
        <v>230</v>
      </c>
      <c r="G38" s="32">
        <v>43297</v>
      </c>
      <c r="H38" s="32">
        <v>43662</v>
      </c>
      <c r="I38" s="35">
        <v>1</v>
      </c>
      <c r="J38" s="87">
        <v>3606236.5</v>
      </c>
      <c r="K38" s="53">
        <v>4487966.8</v>
      </c>
      <c r="L38" s="29">
        <f t="shared" si="0"/>
        <v>2884989.2</v>
      </c>
      <c r="M38" s="35"/>
    </row>
    <row r="39" spans="1:13" ht="30" customHeight="1" thickBot="1" x14ac:dyDescent="0.3">
      <c r="A39" s="15">
        <v>20</v>
      </c>
      <c r="B39" s="38" t="s">
        <v>4</v>
      </c>
      <c r="C39" s="38" t="s">
        <v>5</v>
      </c>
      <c r="D39" s="39" t="s">
        <v>197</v>
      </c>
      <c r="E39" s="39" t="s">
        <v>198</v>
      </c>
      <c r="F39" s="39" t="s">
        <v>255</v>
      </c>
      <c r="G39" s="40">
        <v>41851</v>
      </c>
      <c r="H39" s="40">
        <v>43677</v>
      </c>
      <c r="I39" s="39">
        <v>4</v>
      </c>
      <c r="J39" s="89">
        <v>151165.07999999999</v>
      </c>
      <c r="K39" s="54">
        <v>154164.96</v>
      </c>
      <c r="L39" s="41">
        <f t="shared" si="0"/>
        <v>120932.064</v>
      </c>
      <c r="M39" s="39"/>
    </row>
    <row r="40" spans="1:13" ht="30" customHeight="1" thickBot="1" x14ac:dyDescent="0.3">
      <c r="A40" s="14">
        <v>21</v>
      </c>
      <c r="B40" s="26" t="s">
        <v>126</v>
      </c>
      <c r="C40" s="26" t="s">
        <v>127</v>
      </c>
      <c r="D40" s="27" t="s">
        <v>128</v>
      </c>
      <c r="E40" s="27" t="s">
        <v>200</v>
      </c>
      <c r="F40" s="27" t="s">
        <v>245</v>
      </c>
      <c r="G40" s="28">
        <v>43315</v>
      </c>
      <c r="H40" s="28">
        <v>43680</v>
      </c>
      <c r="I40" s="27">
        <v>0</v>
      </c>
      <c r="J40" s="86">
        <v>15196.35</v>
      </c>
      <c r="K40" s="55">
        <v>15196.35</v>
      </c>
      <c r="L40" s="41">
        <f t="shared" si="0"/>
        <v>12157.080000000002</v>
      </c>
      <c r="M40" s="27"/>
    </row>
    <row r="41" spans="1:13" ht="30" customHeight="1" x14ac:dyDescent="0.25">
      <c r="A41" s="13">
        <v>22</v>
      </c>
      <c r="B41" s="30" t="s">
        <v>124</v>
      </c>
      <c r="C41" s="30" t="s">
        <v>125</v>
      </c>
      <c r="D41" s="31" t="s">
        <v>203</v>
      </c>
      <c r="E41" s="31" t="s">
        <v>204</v>
      </c>
      <c r="F41" s="31" t="s">
        <v>247</v>
      </c>
      <c r="G41" s="32">
        <v>43319</v>
      </c>
      <c r="H41" s="32">
        <v>43684</v>
      </c>
      <c r="I41" s="35">
        <v>2</v>
      </c>
      <c r="J41" s="87">
        <v>1780209.2</v>
      </c>
      <c r="K41" s="33">
        <v>1780209.2</v>
      </c>
      <c r="L41" s="29">
        <f t="shared" si="0"/>
        <v>1424167.36</v>
      </c>
      <c r="M41" s="31"/>
    </row>
    <row r="42" spans="1:13" ht="30" customHeight="1" x14ac:dyDescent="0.25">
      <c r="A42" s="13">
        <v>24</v>
      </c>
      <c r="B42" s="34" t="s">
        <v>11</v>
      </c>
      <c r="C42" s="34" t="s">
        <v>12</v>
      </c>
      <c r="D42" s="35" t="s">
        <v>205</v>
      </c>
      <c r="E42" s="35" t="s">
        <v>201</v>
      </c>
      <c r="F42" s="35" t="s">
        <v>249</v>
      </c>
      <c r="G42" s="36">
        <v>42226</v>
      </c>
      <c r="H42" s="36">
        <v>43687</v>
      </c>
      <c r="I42" s="31">
        <v>2</v>
      </c>
      <c r="J42" s="88">
        <v>37761.120000000003</v>
      </c>
      <c r="K42" s="52">
        <v>18880.560000000001</v>
      </c>
      <c r="L42" s="29">
        <f t="shared" si="0"/>
        <v>30208.896000000004</v>
      </c>
      <c r="M42" s="31"/>
    </row>
    <row r="43" spans="1:13" s="16" customFormat="1" ht="30" customHeight="1" thickBot="1" x14ac:dyDescent="0.3">
      <c r="A43" s="71">
        <v>23</v>
      </c>
      <c r="B43" s="34" t="s">
        <v>36</v>
      </c>
      <c r="C43" s="34" t="s">
        <v>37</v>
      </c>
      <c r="D43" s="35" t="s">
        <v>202</v>
      </c>
      <c r="E43" s="35" t="s">
        <v>201</v>
      </c>
      <c r="F43" s="35" t="s">
        <v>248</v>
      </c>
      <c r="G43" s="36">
        <v>42961</v>
      </c>
      <c r="H43" s="36">
        <v>43691</v>
      </c>
      <c r="I43" s="35">
        <v>1</v>
      </c>
      <c r="J43" s="88">
        <v>86771.04</v>
      </c>
      <c r="K43" s="37">
        <v>86771.04</v>
      </c>
      <c r="L43" s="70">
        <f t="shared" si="0"/>
        <v>69416.831999999995</v>
      </c>
      <c r="M43" s="35"/>
    </row>
    <row r="44" spans="1:13" ht="30" customHeight="1" thickBot="1" x14ac:dyDescent="0.3">
      <c r="A44" s="15">
        <v>24</v>
      </c>
      <c r="B44" s="38"/>
      <c r="C44" s="38"/>
      <c r="D44" s="39" t="s">
        <v>284</v>
      </c>
      <c r="E44" s="39" t="s">
        <v>274</v>
      </c>
      <c r="F44" s="39" t="s">
        <v>285</v>
      </c>
      <c r="G44" s="40">
        <v>43517</v>
      </c>
      <c r="H44" s="40">
        <v>43698</v>
      </c>
      <c r="I44" s="39">
        <v>0</v>
      </c>
      <c r="J44" s="89">
        <v>8176</v>
      </c>
      <c r="K44" s="41">
        <v>8176</v>
      </c>
      <c r="L44" s="41">
        <f t="shared" si="0"/>
        <v>6540.8</v>
      </c>
      <c r="M44" s="39"/>
    </row>
    <row r="45" spans="1:13" ht="30" customHeight="1" x14ac:dyDescent="0.25">
      <c r="A45" s="14">
        <v>25</v>
      </c>
      <c r="B45" s="26" t="s">
        <v>33</v>
      </c>
      <c r="C45" s="57" t="s">
        <v>206</v>
      </c>
      <c r="D45" s="27" t="s">
        <v>207</v>
      </c>
      <c r="E45" s="27" t="s">
        <v>208</v>
      </c>
      <c r="F45" s="27" t="s">
        <v>250</v>
      </c>
      <c r="G45" s="28">
        <v>42979</v>
      </c>
      <c r="H45" s="28">
        <v>43709</v>
      </c>
      <c r="I45" s="27">
        <v>2</v>
      </c>
      <c r="J45" s="86">
        <v>202800</v>
      </c>
      <c r="K45" s="55">
        <v>240000</v>
      </c>
      <c r="L45" s="29">
        <f t="shared" si="0"/>
        <v>162240</v>
      </c>
      <c r="M45" s="27"/>
    </row>
    <row r="46" spans="1:13" ht="30" customHeight="1" x14ac:dyDescent="0.25">
      <c r="A46" s="13">
        <v>26</v>
      </c>
      <c r="B46" s="30" t="s">
        <v>13</v>
      </c>
      <c r="C46" s="30" t="s">
        <v>14</v>
      </c>
      <c r="D46" s="31" t="s">
        <v>209</v>
      </c>
      <c r="E46" s="31" t="s">
        <v>210</v>
      </c>
      <c r="F46" s="31" t="s">
        <v>251</v>
      </c>
      <c r="G46" s="32">
        <v>42250</v>
      </c>
      <c r="H46" s="32">
        <v>43711</v>
      </c>
      <c r="I46" s="31">
        <v>3</v>
      </c>
      <c r="J46" s="87">
        <v>17280</v>
      </c>
      <c r="K46" s="52">
        <v>18929.34</v>
      </c>
      <c r="L46" s="29">
        <f t="shared" si="0"/>
        <v>13824</v>
      </c>
      <c r="M46" s="31"/>
    </row>
    <row r="47" spans="1:13" ht="30" customHeight="1" x14ac:dyDescent="0.25">
      <c r="A47" s="13">
        <v>27</v>
      </c>
      <c r="B47" s="30" t="s">
        <v>129</v>
      </c>
      <c r="C47" s="30" t="s">
        <v>130</v>
      </c>
      <c r="D47" s="31" t="s">
        <v>211</v>
      </c>
      <c r="E47" s="31" t="s">
        <v>174</v>
      </c>
      <c r="F47" s="31" t="s">
        <v>252</v>
      </c>
      <c r="G47" s="32">
        <v>43357</v>
      </c>
      <c r="H47" s="32">
        <v>43722</v>
      </c>
      <c r="I47" s="31">
        <v>0</v>
      </c>
      <c r="J47" s="87">
        <v>11000</v>
      </c>
      <c r="K47" s="33">
        <v>11000</v>
      </c>
      <c r="L47" s="29">
        <f t="shared" si="0"/>
        <v>8800</v>
      </c>
      <c r="M47" s="31"/>
    </row>
    <row r="48" spans="1:13" ht="30" customHeight="1" x14ac:dyDescent="0.25">
      <c r="A48" s="13">
        <v>28</v>
      </c>
      <c r="B48" s="30" t="s">
        <v>122</v>
      </c>
      <c r="C48" s="30" t="s">
        <v>123</v>
      </c>
      <c r="D48" s="31" t="s">
        <v>213</v>
      </c>
      <c r="E48" s="31" t="s">
        <v>173</v>
      </c>
      <c r="F48" s="31" t="s">
        <v>253</v>
      </c>
      <c r="G48" s="32">
        <v>43360</v>
      </c>
      <c r="H48" s="32">
        <v>43724</v>
      </c>
      <c r="I48" s="31">
        <v>0</v>
      </c>
      <c r="J48" s="87">
        <v>46980.4</v>
      </c>
      <c r="K48" s="33">
        <v>46980.4</v>
      </c>
      <c r="L48" s="29">
        <f t="shared" si="0"/>
        <v>37584.32</v>
      </c>
      <c r="M48" s="31"/>
    </row>
    <row r="49" spans="1:13" s="16" customFormat="1" ht="30" customHeight="1" thickBot="1" x14ac:dyDescent="0.3">
      <c r="A49" s="15">
        <v>29</v>
      </c>
      <c r="B49" s="38" t="s">
        <v>131</v>
      </c>
      <c r="C49" s="38" t="s">
        <v>132</v>
      </c>
      <c r="D49" s="39" t="s">
        <v>212</v>
      </c>
      <c r="E49" s="39" t="s">
        <v>201</v>
      </c>
      <c r="F49" s="39" t="s">
        <v>254</v>
      </c>
      <c r="G49" s="40">
        <v>43360</v>
      </c>
      <c r="H49" s="40">
        <v>43725</v>
      </c>
      <c r="I49" s="39">
        <v>0</v>
      </c>
      <c r="J49" s="89">
        <v>12320</v>
      </c>
      <c r="K49" s="41">
        <v>12320</v>
      </c>
      <c r="L49" s="56">
        <f t="shared" si="0"/>
        <v>9856</v>
      </c>
      <c r="M49" s="39"/>
    </row>
    <row r="50" spans="1:13" ht="30" customHeight="1" x14ac:dyDescent="0.25">
      <c r="A50" s="21">
        <v>30</v>
      </c>
      <c r="B50" s="46" t="s">
        <v>133</v>
      </c>
      <c r="C50" s="46" t="s">
        <v>134</v>
      </c>
      <c r="D50" s="47" t="s">
        <v>214</v>
      </c>
      <c r="E50" s="47" t="s">
        <v>187</v>
      </c>
      <c r="F50" s="47" t="s">
        <v>256</v>
      </c>
      <c r="G50" s="48">
        <v>43416</v>
      </c>
      <c r="H50" s="48">
        <v>43781</v>
      </c>
      <c r="I50" s="47">
        <v>0</v>
      </c>
      <c r="J50" s="91">
        <v>1875000</v>
      </c>
      <c r="K50" s="49">
        <v>1875000</v>
      </c>
      <c r="L50" s="49">
        <f t="shared" si="0"/>
        <v>1500000</v>
      </c>
      <c r="M50" s="47"/>
    </row>
    <row r="51" spans="1:13" s="16" customFormat="1" ht="30" customHeight="1" thickBot="1" x14ac:dyDescent="0.3">
      <c r="A51" s="15">
        <v>31</v>
      </c>
      <c r="B51" s="38" t="s">
        <v>59</v>
      </c>
      <c r="C51" s="38" t="s">
        <v>60</v>
      </c>
      <c r="D51" s="39" t="s">
        <v>215</v>
      </c>
      <c r="E51" s="39" t="s">
        <v>216</v>
      </c>
      <c r="F51" s="39" t="s">
        <v>257</v>
      </c>
      <c r="G51" s="40">
        <v>43062</v>
      </c>
      <c r="H51" s="40">
        <v>43792</v>
      </c>
      <c r="I51" s="39">
        <v>1</v>
      </c>
      <c r="J51" s="89">
        <v>91200</v>
      </c>
      <c r="K51" s="41">
        <v>91200</v>
      </c>
      <c r="L51" s="41">
        <f t="shared" si="0"/>
        <v>72960</v>
      </c>
      <c r="M51" s="39"/>
    </row>
    <row r="52" spans="1:13" ht="30" customHeight="1" thickBot="1" x14ac:dyDescent="0.3">
      <c r="A52" s="22">
        <v>32</v>
      </c>
      <c r="B52" s="58" t="s">
        <v>61</v>
      </c>
      <c r="C52" s="58" t="s">
        <v>62</v>
      </c>
      <c r="D52" s="59" t="s">
        <v>217</v>
      </c>
      <c r="E52" s="59" t="s">
        <v>204</v>
      </c>
      <c r="F52" s="59" t="s">
        <v>258</v>
      </c>
      <c r="G52" s="60">
        <v>43083</v>
      </c>
      <c r="H52" s="60">
        <v>43813</v>
      </c>
      <c r="I52" s="59">
        <v>1</v>
      </c>
      <c r="J52" s="92">
        <v>240000</v>
      </c>
      <c r="K52" s="61">
        <v>240000</v>
      </c>
      <c r="L52" s="61">
        <f t="shared" si="0"/>
        <v>192000</v>
      </c>
      <c r="M52" s="59"/>
    </row>
    <row r="53" spans="1:13" ht="30" customHeight="1" x14ac:dyDescent="0.25">
      <c r="A53" s="21">
        <v>33</v>
      </c>
      <c r="B53" s="46" t="s">
        <v>6</v>
      </c>
      <c r="C53" s="46" t="s">
        <v>273</v>
      </c>
      <c r="D53" s="47" t="s">
        <v>224</v>
      </c>
      <c r="E53" s="47" t="s">
        <v>274</v>
      </c>
      <c r="F53" s="62" t="s">
        <v>225</v>
      </c>
      <c r="G53" s="48">
        <v>42013</v>
      </c>
      <c r="H53" s="48">
        <v>43837</v>
      </c>
      <c r="I53" s="47">
        <v>4</v>
      </c>
      <c r="J53" s="91">
        <v>6000</v>
      </c>
      <c r="K53" s="49">
        <v>6000</v>
      </c>
      <c r="L53" s="49">
        <f t="shared" si="0"/>
        <v>4800</v>
      </c>
      <c r="M53" s="47" t="s">
        <v>320</v>
      </c>
    </row>
    <row r="54" spans="1:13" ht="30" customHeight="1" thickBot="1" x14ac:dyDescent="0.3">
      <c r="A54" s="15">
        <v>34</v>
      </c>
      <c r="B54" s="38" t="s">
        <v>1</v>
      </c>
      <c r="C54" s="38" t="s">
        <v>199</v>
      </c>
      <c r="D54" s="39" t="s">
        <v>233</v>
      </c>
      <c r="E54" s="39" t="s">
        <v>275</v>
      </c>
      <c r="F54" s="63" t="s">
        <v>223</v>
      </c>
      <c r="G54" s="40">
        <v>41653</v>
      </c>
      <c r="H54" s="40">
        <v>43844</v>
      </c>
      <c r="I54" s="39">
        <v>9</v>
      </c>
      <c r="J54" s="89">
        <v>1029989.76</v>
      </c>
      <c r="K54" s="41">
        <v>1692274.5</v>
      </c>
      <c r="L54" s="41">
        <f>J54*80%</f>
        <v>823991.80800000008</v>
      </c>
      <c r="M54" s="39" t="s">
        <v>321</v>
      </c>
    </row>
    <row r="55" spans="1:13" ht="30" customHeight="1" thickBot="1" x14ac:dyDescent="0.3">
      <c r="A55" s="24">
        <v>35</v>
      </c>
      <c r="B55" s="64" t="s">
        <v>158</v>
      </c>
      <c r="C55" s="64" t="s">
        <v>269</v>
      </c>
      <c r="D55" s="65" t="s">
        <v>267</v>
      </c>
      <c r="E55" s="65" t="s">
        <v>174</v>
      </c>
      <c r="F55" s="65" t="s">
        <v>268</v>
      </c>
      <c r="G55" s="66">
        <v>42053</v>
      </c>
      <c r="H55" s="66">
        <v>43878</v>
      </c>
      <c r="I55" s="65">
        <v>5</v>
      </c>
      <c r="J55" s="93">
        <v>33050</v>
      </c>
      <c r="K55" s="56">
        <v>33050</v>
      </c>
      <c r="L55" s="56">
        <f t="shared" si="0"/>
        <v>26440</v>
      </c>
      <c r="M55" s="65" t="s">
        <v>322</v>
      </c>
    </row>
    <row r="56" spans="1:13" ht="30" customHeight="1" thickBot="1" x14ac:dyDescent="0.3">
      <c r="A56" s="22">
        <v>36</v>
      </c>
      <c r="B56" s="58"/>
      <c r="C56" s="58" t="s">
        <v>286</v>
      </c>
      <c r="D56" s="59" t="s">
        <v>287</v>
      </c>
      <c r="E56" s="59" t="s">
        <v>274</v>
      </c>
      <c r="F56" s="59" t="s">
        <v>288</v>
      </c>
      <c r="G56" s="60">
        <v>43537</v>
      </c>
      <c r="H56" s="60">
        <v>43903</v>
      </c>
      <c r="I56" s="59">
        <v>0</v>
      </c>
      <c r="J56" s="92">
        <v>299136.95</v>
      </c>
      <c r="K56" s="61">
        <v>299136.95</v>
      </c>
      <c r="L56" s="61">
        <f t="shared" si="0"/>
        <v>239309.56000000003</v>
      </c>
      <c r="M56" s="59"/>
    </row>
    <row r="57" spans="1:13" s="16" customFormat="1" ht="30" customHeight="1" thickBot="1" x14ac:dyDescent="0.3">
      <c r="A57" s="14">
        <v>37</v>
      </c>
      <c r="B57" s="26" t="s">
        <v>21</v>
      </c>
      <c r="C57" s="26" t="s">
        <v>22</v>
      </c>
      <c r="D57" s="27" t="s">
        <v>205</v>
      </c>
      <c r="E57" s="27" t="s">
        <v>201</v>
      </c>
      <c r="F57" s="27" t="s">
        <v>219</v>
      </c>
      <c r="G57" s="28">
        <v>42734</v>
      </c>
      <c r="H57" s="28">
        <v>44166</v>
      </c>
      <c r="I57" s="27" t="s">
        <v>218</v>
      </c>
      <c r="J57" s="86">
        <v>281905.2</v>
      </c>
      <c r="K57" s="29">
        <v>281905.2</v>
      </c>
      <c r="L57" s="29">
        <f t="shared" si="0"/>
        <v>225524.16000000003</v>
      </c>
      <c r="M57" s="27"/>
    </row>
    <row r="58" spans="1:13" ht="30" customHeight="1" thickBot="1" x14ac:dyDescent="0.3">
      <c r="A58" s="15">
        <v>38</v>
      </c>
      <c r="B58" s="42" t="s">
        <v>218</v>
      </c>
      <c r="C58" s="67" t="s">
        <v>220</v>
      </c>
      <c r="D58" s="42" t="s">
        <v>221</v>
      </c>
      <c r="E58" s="39" t="s">
        <v>176</v>
      </c>
      <c r="F58" s="42" t="s">
        <v>222</v>
      </c>
      <c r="G58" s="68">
        <v>43454</v>
      </c>
      <c r="H58" s="68">
        <v>44185</v>
      </c>
      <c r="I58" s="42">
        <v>0</v>
      </c>
      <c r="J58" s="89">
        <v>0</v>
      </c>
      <c r="K58" s="41">
        <v>0</v>
      </c>
      <c r="L58" s="41">
        <v>0</v>
      </c>
      <c r="M58" s="39"/>
    </row>
    <row r="59" spans="1:13" ht="30" customHeight="1" thickBot="1" x14ac:dyDescent="0.3">
      <c r="A59" s="23">
        <v>39</v>
      </c>
      <c r="B59" s="64" t="s">
        <v>28</v>
      </c>
      <c r="C59" s="64" t="s">
        <v>29</v>
      </c>
      <c r="D59" s="65" t="s">
        <v>270</v>
      </c>
      <c r="E59" s="65" t="s">
        <v>216</v>
      </c>
      <c r="F59" s="65" t="s">
        <v>271</v>
      </c>
      <c r="G59" s="66">
        <v>42780</v>
      </c>
      <c r="H59" s="66">
        <v>44606</v>
      </c>
      <c r="I59" s="65">
        <v>2</v>
      </c>
      <c r="J59" s="93">
        <v>22500</v>
      </c>
      <c r="K59" s="69">
        <v>22500</v>
      </c>
      <c r="L59" s="65"/>
      <c r="M59" s="65" t="s">
        <v>324</v>
      </c>
    </row>
    <row r="60" spans="1:13" x14ac:dyDescent="0.25">
      <c r="J60" s="94"/>
    </row>
    <row r="61" spans="1:13" x14ac:dyDescent="0.25">
      <c r="J61" s="94"/>
    </row>
  </sheetData>
  <mergeCells count="11">
    <mergeCell ref="J9:K9"/>
    <mergeCell ref="L9:L10"/>
    <mergeCell ref="M9:M10"/>
    <mergeCell ref="A6:M6"/>
    <mergeCell ref="A9:A10"/>
    <mergeCell ref="B9:B10"/>
    <mergeCell ref="C9:C10"/>
    <mergeCell ref="D9:D10"/>
    <mergeCell ref="E9:E10"/>
    <mergeCell ref="F9:F10"/>
    <mergeCell ref="G9:I9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rowBreaks count="1" manualBreakCount="1">
    <brk id="40" max="12" man="1"/>
  </rowBreaks>
  <colBreaks count="1" manualBreakCount="1">
    <brk id="13" max="60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Vigentes</vt:lpstr>
      <vt:lpstr>Não Vigentes</vt:lpstr>
      <vt:lpstr>Vincendos</vt:lpstr>
      <vt:lpstr>Plan1</vt:lpstr>
      <vt:lpstr>Plan2</vt:lpstr>
      <vt:lpstr>'Não Vigentes'!Area_de_impressao</vt:lpstr>
      <vt:lpstr>Vigentes!Area_de_impressao</vt:lpstr>
      <vt:lpstr>Vincendos!Area_de_impressao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</dc:creator>
  <cp:lastModifiedBy>Ana Clara de Sousa Penha</cp:lastModifiedBy>
  <cp:lastPrinted>2022-05-27T14:49:08Z</cp:lastPrinted>
  <dcterms:created xsi:type="dcterms:W3CDTF">2019-02-07T13:13:04Z</dcterms:created>
  <dcterms:modified xsi:type="dcterms:W3CDTF">2022-06-14T17:35:32Z</dcterms:modified>
</cp:coreProperties>
</file>